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3_ncr:1_{031E3D20-3DAB-45F4-B631-B4516777287C}" xr6:coauthVersionLast="40" xr6:coauthVersionMax="40" xr10:uidLastSave="{00000000-0000-0000-0000-000000000000}"/>
  <bookViews>
    <workbookView xWindow="0" yWindow="0" windowWidth="15300" windowHeight="7395" xr2:uid="{F8B519A2-7444-4A4F-AEE1-3FD1F38048EB}"/>
  </bookViews>
  <sheets>
    <sheet name="layout" sheetId="5" r:id="rId1"/>
    <sheet name="format" sheetId="2" r:id="rId2"/>
    <sheet name="format (2)" sheetId="4" r:id="rId3"/>
    <sheet name="format (3)" sheetId="6" r:id="rId4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6" l="1"/>
  <c r="W56" i="6"/>
  <c r="E56" i="6"/>
  <c r="AV46" i="6"/>
  <c r="AO46" i="6"/>
  <c r="AV45" i="6"/>
  <c r="AV47" i="6" s="1"/>
  <c r="Y50" i="6" s="1"/>
  <c r="AO45" i="6"/>
  <c r="AV42" i="6"/>
  <c r="AO42" i="6"/>
  <c r="AV41" i="6"/>
  <c r="AO41" i="6"/>
  <c r="AV40" i="6"/>
  <c r="AO40" i="6"/>
  <c r="AV39" i="6"/>
  <c r="AO39" i="6"/>
  <c r="AV38" i="6"/>
  <c r="AO38" i="6"/>
  <c r="AV37" i="6"/>
  <c r="AO37" i="6"/>
  <c r="AV36" i="6"/>
  <c r="AO36" i="6"/>
  <c r="AV35" i="6"/>
  <c r="AO35" i="6"/>
  <c r="AV34" i="6"/>
  <c r="AO34" i="6"/>
  <c r="AV33" i="6"/>
  <c r="AO33" i="6"/>
  <c r="AV32" i="6"/>
  <c r="AO32" i="6"/>
  <c r="AV31" i="6"/>
  <c r="AV43" i="6" s="1"/>
  <c r="AO31" i="6"/>
  <c r="AV27" i="6"/>
  <c r="AV26" i="6"/>
  <c r="AV25" i="6"/>
  <c r="AV24" i="6"/>
  <c r="AV23" i="6"/>
  <c r="AG19" i="6"/>
  <c r="O19" i="6"/>
  <c r="S19" i="6" s="1"/>
  <c r="X19" i="6" s="1"/>
  <c r="AG18" i="6"/>
  <c r="O18" i="6"/>
  <c r="S18" i="6" s="1"/>
  <c r="X18" i="6" s="1"/>
  <c r="AG17" i="6"/>
  <c r="O17" i="6"/>
  <c r="S17" i="6" s="1"/>
  <c r="X17" i="6" s="1"/>
  <c r="AV17" i="6" s="1"/>
  <c r="AG16" i="6"/>
  <c r="S16" i="6"/>
  <c r="X16" i="6" s="1"/>
  <c r="AV16" i="6" s="1"/>
  <c r="O16" i="6"/>
  <c r="AG15" i="6"/>
  <c r="S15" i="6"/>
  <c r="X15" i="6" s="1"/>
  <c r="O15" i="6"/>
  <c r="AG14" i="6"/>
  <c r="O14" i="6"/>
  <c r="S14" i="6" s="1"/>
  <c r="X14" i="6" s="1"/>
  <c r="AG13" i="6"/>
  <c r="O13" i="6"/>
  <c r="S13" i="6" s="1"/>
  <c r="X13" i="6" s="1"/>
  <c r="AG12" i="6"/>
  <c r="O12" i="6"/>
  <c r="S12" i="6" s="1"/>
  <c r="X12" i="6" s="1"/>
  <c r="AV12" i="6" s="1"/>
  <c r="AG11" i="6"/>
  <c r="O11" i="6"/>
  <c r="S11" i="6" s="1"/>
  <c r="X11" i="6" s="1"/>
  <c r="AV15" i="6" l="1"/>
  <c r="AV28" i="6"/>
  <c r="AV19" i="6"/>
  <c r="AV11" i="6"/>
  <c r="AV13" i="6"/>
  <c r="AO43" i="6"/>
  <c r="AO47" i="6"/>
  <c r="AV18" i="6"/>
  <c r="AV20" i="6" s="1"/>
  <c r="AV14" i="6"/>
  <c r="AG55" i="6"/>
  <c r="AU55" i="6" l="1"/>
  <c r="E50" i="6"/>
  <c r="AK50" i="6" s="1"/>
  <c r="AO53" i="6"/>
  <c r="M55" i="6" s="1"/>
  <c r="M57" i="6" s="1"/>
  <c r="I50" i="6"/>
  <c r="AR50" i="6" l="1"/>
  <c r="AG50" i="6"/>
  <c r="AO56" i="6"/>
  <c r="AU57" i="6" s="1"/>
  <c r="U50" i="6"/>
  <c r="Q50" i="6"/>
  <c r="AC50" i="6" s="1"/>
  <c r="X50" i="4" l="1"/>
  <c r="F48" i="4"/>
  <c r="A43" i="4"/>
  <c r="AW40" i="4"/>
  <c r="AP40" i="4"/>
  <c r="AW39" i="4"/>
  <c r="AP39" i="4"/>
  <c r="AW38" i="4"/>
  <c r="AP38" i="4"/>
  <c r="AW37" i="4"/>
  <c r="AP37" i="4"/>
  <c r="AW36" i="4"/>
  <c r="AP36" i="4"/>
  <c r="AW35" i="4"/>
  <c r="AP35" i="4"/>
  <c r="AW34" i="4"/>
  <c r="AP34" i="4"/>
  <c r="AW33" i="4"/>
  <c r="AP33" i="4"/>
  <c r="AW32" i="4"/>
  <c r="AP32" i="4"/>
  <c r="AW31" i="4"/>
  <c r="AP31" i="4"/>
  <c r="AW30" i="4"/>
  <c r="AP30" i="4"/>
  <c r="AW29" i="4"/>
  <c r="AP29" i="4"/>
  <c r="AW28" i="4"/>
  <c r="AP28" i="4"/>
  <c r="AW27" i="4"/>
  <c r="AP27" i="4"/>
  <c r="AP41" i="4" s="1"/>
  <c r="AV51" i="4" s="1"/>
  <c r="AW24" i="4"/>
  <c r="AW23" i="4"/>
  <c r="AW22" i="4"/>
  <c r="AW21" i="4"/>
  <c r="AW25" i="4" s="1"/>
  <c r="AW20" i="4"/>
  <c r="AH17" i="4"/>
  <c r="P17" i="4"/>
  <c r="T17" i="4" s="1"/>
  <c r="Y17" i="4" s="1"/>
  <c r="AH16" i="4"/>
  <c r="P16" i="4"/>
  <c r="T16" i="4" s="1"/>
  <c r="Y16" i="4" s="1"/>
  <c r="AH15" i="4"/>
  <c r="P15" i="4"/>
  <c r="T15" i="4" s="1"/>
  <c r="Y15" i="4" s="1"/>
  <c r="AH14" i="4"/>
  <c r="P14" i="4"/>
  <c r="T14" i="4" s="1"/>
  <c r="Y14" i="4" s="1"/>
  <c r="AH13" i="4"/>
  <c r="P13" i="4"/>
  <c r="T13" i="4" s="1"/>
  <c r="Y13" i="4" s="1"/>
  <c r="AH12" i="4"/>
  <c r="P12" i="4"/>
  <c r="T12" i="4" s="1"/>
  <c r="Y12" i="4" s="1"/>
  <c r="AW12" i="4" s="1"/>
  <c r="AH11" i="4"/>
  <c r="T11" i="4"/>
  <c r="Y11" i="4" s="1"/>
  <c r="P11" i="4"/>
  <c r="AH10" i="4"/>
  <c r="P10" i="4"/>
  <c r="T10" i="4" s="1"/>
  <c r="Y10" i="4" s="1"/>
  <c r="AH9" i="4"/>
  <c r="P9" i="4"/>
  <c r="T9" i="4" s="1"/>
  <c r="Y9" i="4" s="1"/>
  <c r="AW10" i="4" l="1"/>
  <c r="AW15" i="4"/>
  <c r="AW17" i="4"/>
  <c r="AW41" i="4"/>
  <c r="Z43" i="4" s="1"/>
  <c r="AW16" i="4"/>
  <c r="AW14" i="4"/>
  <c r="AW9" i="4"/>
  <c r="AW11" i="4"/>
  <c r="AW13" i="4"/>
  <c r="AH48" i="4"/>
  <c r="W56" i="2"/>
  <c r="E56" i="2"/>
  <c r="AV46" i="2"/>
  <c r="AO46" i="2"/>
  <c r="AV45" i="2"/>
  <c r="AO45" i="2"/>
  <c r="AV42" i="2"/>
  <c r="AO42" i="2"/>
  <c r="AV41" i="2"/>
  <c r="AO41" i="2"/>
  <c r="AV40" i="2"/>
  <c r="AO40" i="2"/>
  <c r="AV39" i="2"/>
  <c r="AO39" i="2"/>
  <c r="AV38" i="2"/>
  <c r="AO38" i="2"/>
  <c r="AV37" i="2"/>
  <c r="AO37" i="2"/>
  <c r="AV36" i="2"/>
  <c r="AO36" i="2"/>
  <c r="AV35" i="2"/>
  <c r="AO35" i="2"/>
  <c r="AV34" i="2"/>
  <c r="AO34" i="2"/>
  <c r="AV33" i="2"/>
  <c r="AO33" i="2"/>
  <c r="AV32" i="2"/>
  <c r="AO32" i="2"/>
  <c r="AV31" i="2"/>
  <c r="AO31" i="2"/>
  <c r="AV27" i="2"/>
  <c r="AV26" i="2"/>
  <c r="AV25" i="2"/>
  <c r="AV24" i="2"/>
  <c r="AV23" i="2"/>
  <c r="AG19" i="2"/>
  <c r="O19" i="2"/>
  <c r="S19" i="2" s="1"/>
  <c r="X19" i="2" s="1"/>
  <c r="AG18" i="2"/>
  <c r="O18" i="2"/>
  <c r="S18" i="2" s="1"/>
  <c r="X18" i="2" s="1"/>
  <c r="AG17" i="2"/>
  <c r="O17" i="2"/>
  <c r="S17" i="2" s="1"/>
  <c r="X17" i="2" s="1"/>
  <c r="AG16" i="2"/>
  <c r="O16" i="2"/>
  <c r="S16" i="2" s="1"/>
  <c r="X16" i="2" s="1"/>
  <c r="AG15" i="2"/>
  <c r="O15" i="2"/>
  <c r="S15" i="2" s="1"/>
  <c r="X15" i="2" s="1"/>
  <c r="AG14" i="2"/>
  <c r="O14" i="2"/>
  <c r="S14" i="2" s="1"/>
  <c r="X14" i="2" s="1"/>
  <c r="AG13" i="2"/>
  <c r="O13" i="2"/>
  <c r="S13" i="2" s="1"/>
  <c r="X13" i="2" s="1"/>
  <c r="AG12" i="2"/>
  <c r="O12" i="2"/>
  <c r="S12" i="2" s="1"/>
  <c r="X12" i="2" s="1"/>
  <c r="AG11" i="2"/>
  <c r="O11" i="2"/>
  <c r="S11" i="2" s="1"/>
  <c r="X11" i="2" s="1"/>
  <c r="AO47" i="2" l="1"/>
  <c r="AV43" i="2"/>
  <c r="AV47" i="2"/>
  <c r="AO43" i="2"/>
  <c r="AV17" i="2"/>
  <c r="AG55" i="2"/>
  <c r="AV19" i="2"/>
  <c r="AV28" i="2"/>
  <c r="AV13" i="2"/>
  <c r="AW18" i="4"/>
  <c r="AV12" i="2"/>
  <c r="AV11" i="2"/>
  <c r="AV16" i="2"/>
  <c r="AV18" i="2"/>
  <c r="AV15" i="2"/>
  <c r="AV14" i="2"/>
  <c r="AU55" i="2" l="1"/>
  <c r="E43" i="4"/>
  <c r="AL43" i="4" s="1"/>
  <c r="I43" i="4"/>
  <c r="AP48" i="4"/>
  <c r="AV20" i="2"/>
  <c r="V43" i="4" l="1"/>
  <c r="Q43" i="4"/>
  <c r="AD43" i="4" s="1"/>
  <c r="AS43" i="4"/>
  <c r="AH43" i="4"/>
  <c r="N48" i="4"/>
  <c r="N52" i="4" s="1"/>
  <c r="AP52" i="4"/>
  <c r="AO53" i="2"/>
  <c r="M55" i="2" l="1"/>
  <c r="M57" i="2" s="1"/>
  <c r="AO56" i="2"/>
  <c r="AU57" i="2" s="1"/>
</calcChain>
</file>

<file path=xl/sharedStrings.xml><?xml version="1.0" encoding="utf-8"?>
<sst xmlns="http://schemas.openxmlformats.org/spreadsheetml/2006/main" count="488" uniqueCount="109">
  <si>
    <t>原　価　計　算　書</t>
    <rPh sb="0" eb="1">
      <t>ハラ</t>
    </rPh>
    <rPh sb="2" eb="3">
      <t>アタイ</t>
    </rPh>
    <rPh sb="4" eb="5">
      <t>ケイ</t>
    </rPh>
    <rPh sb="6" eb="7">
      <t>サン</t>
    </rPh>
    <rPh sb="8" eb="9">
      <t>ショ</t>
    </rPh>
    <phoneticPr fontId="2"/>
  </si>
  <si>
    <t>受注番号</t>
    <rPh sb="0" eb="2">
      <t>ジュチュウ</t>
    </rPh>
    <rPh sb="2" eb="4">
      <t>バンゴウ</t>
    </rPh>
    <phoneticPr fontId="2"/>
  </si>
  <si>
    <t>納期</t>
    <rPh sb="0" eb="2">
      <t>ノウキ</t>
    </rPh>
    <phoneticPr fontId="2"/>
  </si>
  <si>
    <t>数量</t>
    <rPh sb="0" eb="2">
      <t>スウリョウ</t>
    </rPh>
    <phoneticPr fontId="2"/>
  </si>
  <si>
    <t>枚</t>
    <rPh sb="0" eb="1">
      <t>マイ</t>
    </rPh>
    <phoneticPr fontId="2"/>
  </si>
  <si>
    <t>得意先コード</t>
    <rPh sb="0" eb="3">
      <t>トクイサキ</t>
    </rPh>
    <phoneticPr fontId="2"/>
  </si>
  <si>
    <t>得意先担当者</t>
    <rPh sb="0" eb="3">
      <t>トクイサキ</t>
    </rPh>
    <rPh sb="3" eb="5">
      <t>タントウ</t>
    </rPh>
    <rPh sb="5" eb="6">
      <t>シャ</t>
    </rPh>
    <phoneticPr fontId="2"/>
  </si>
  <si>
    <t>①</t>
    <phoneticPr fontId="2"/>
  </si>
  <si>
    <t>③</t>
    <phoneticPr fontId="2"/>
  </si>
  <si>
    <t>⑤</t>
    <phoneticPr fontId="2"/>
  </si>
  <si>
    <t>②</t>
    <phoneticPr fontId="2"/>
  </si>
  <si>
    <t>④</t>
    <phoneticPr fontId="2"/>
  </si>
  <si>
    <t>⑥</t>
    <phoneticPr fontId="2"/>
  </si>
  <si>
    <t>担当営業</t>
    <rPh sb="0" eb="2">
      <t>タントウ</t>
    </rPh>
    <rPh sb="2" eb="4">
      <t>エイギョウ</t>
    </rPh>
    <phoneticPr fontId="2"/>
  </si>
  <si>
    <t>商品コード</t>
    <rPh sb="0" eb="2">
      <t>ショウヒン</t>
    </rPh>
    <phoneticPr fontId="2"/>
  </si>
  <si>
    <t>サンプル提示</t>
    <rPh sb="4" eb="6">
      <t>テイジ</t>
    </rPh>
    <phoneticPr fontId="2"/>
  </si>
  <si>
    <t>丁</t>
    <rPh sb="0" eb="1">
      <t>チョウ</t>
    </rPh>
    <phoneticPr fontId="2"/>
  </si>
  <si>
    <t>No</t>
    <phoneticPr fontId="2"/>
  </si>
  <si>
    <t>材料名</t>
    <rPh sb="0" eb="2">
      <t>ザイリョウ</t>
    </rPh>
    <rPh sb="2" eb="3">
      <t>メイ</t>
    </rPh>
    <phoneticPr fontId="2"/>
  </si>
  <si>
    <t>寸法</t>
    <rPh sb="0" eb="2">
      <t>スンポウ</t>
    </rPh>
    <phoneticPr fontId="2"/>
  </si>
  <si>
    <t>㎡数</t>
    <rPh sb="1" eb="2">
      <t>スウ</t>
    </rPh>
    <phoneticPr fontId="2"/>
  </si>
  <si>
    <t>重量</t>
    <rPh sb="0" eb="2">
      <t>ジュウリョウ</t>
    </rPh>
    <phoneticPr fontId="2"/>
  </si>
  <si>
    <t>連量</t>
    <rPh sb="0" eb="2">
      <t>レンリョウ</t>
    </rPh>
    <phoneticPr fontId="2"/>
  </si>
  <si>
    <t>kg/単価</t>
    <rPh sb="3" eb="5">
      <t>タンカ</t>
    </rPh>
    <phoneticPr fontId="2"/>
  </si>
  <si>
    <t>枚/単価</t>
    <rPh sb="0" eb="1">
      <t>マイ</t>
    </rPh>
    <rPh sb="2" eb="4">
      <t>タンカ</t>
    </rPh>
    <phoneticPr fontId="2"/>
  </si>
  <si>
    <t>必要枚数</t>
    <rPh sb="0" eb="2">
      <t>ヒツヨウ</t>
    </rPh>
    <rPh sb="2" eb="4">
      <t>マイスウ</t>
    </rPh>
    <phoneticPr fontId="2"/>
  </si>
  <si>
    <t>予備数</t>
    <rPh sb="0" eb="2">
      <t>ヨビ</t>
    </rPh>
    <rPh sb="2" eb="3">
      <t>スウ</t>
    </rPh>
    <phoneticPr fontId="2"/>
  </si>
  <si>
    <t>合計枚数</t>
    <rPh sb="0" eb="2">
      <t>ゴウケイ</t>
    </rPh>
    <rPh sb="2" eb="4">
      <t>マイスウ</t>
    </rPh>
    <phoneticPr fontId="2"/>
  </si>
  <si>
    <t>入荷日数</t>
    <rPh sb="0" eb="2">
      <t>ニュウカ</t>
    </rPh>
    <rPh sb="2" eb="4">
      <t>ニッスウ</t>
    </rPh>
    <phoneticPr fontId="2"/>
  </si>
  <si>
    <t>仕入先</t>
    <rPh sb="0" eb="3">
      <t>シイレサキ</t>
    </rPh>
    <phoneticPr fontId="2"/>
  </si>
  <si>
    <t>購入金額</t>
    <rPh sb="0" eb="2">
      <t>コウニュウ</t>
    </rPh>
    <rPh sb="2" eb="4">
      <t>キンガク</t>
    </rPh>
    <phoneticPr fontId="2"/>
  </si>
  <si>
    <t>×</t>
    <phoneticPr fontId="2"/>
  </si>
  <si>
    <t>合計</t>
    <rPh sb="0" eb="2">
      <t>ゴウケイ</t>
    </rPh>
    <phoneticPr fontId="2"/>
  </si>
  <si>
    <t>外注先</t>
    <rPh sb="0" eb="2">
      <t>ガイチュウ</t>
    </rPh>
    <rPh sb="2" eb="3">
      <t>サキ</t>
    </rPh>
    <phoneticPr fontId="2"/>
  </si>
  <si>
    <t>材料No</t>
    <rPh sb="0" eb="2">
      <t>ザイリョウ</t>
    </rPh>
    <phoneticPr fontId="2"/>
  </si>
  <si>
    <t>外注加工内容</t>
    <rPh sb="0" eb="2">
      <t>ガイチュウ</t>
    </rPh>
    <rPh sb="2" eb="4">
      <t>カコウ</t>
    </rPh>
    <rPh sb="4" eb="6">
      <t>ナイヨウ</t>
    </rPh>
    <phoneticPr fontId="2"/>
  </si>
  <si>
    <t>加工枚数</t>
    <rPh sb="0" eb="2">
      <t>カコウ</t>
    </rPh>
    <rPh sb="2" eb="4">
      <t>マイスウ</t>
    </rPh>
    <phoneticPr fontId="2"/>
  </si>
  <si>
    <t>加工単価</t>
    <rPh sb="0" eb="2">
      <t>カコウ</t>
    </rPh>
    <rPh sb="2" eb="4">
      <t>タンカ</t>
    </rPh>
    <phoneticPr fontId="2"/>
  </si>
  <si>
    <t>外注担当者</t>
    <rPh sb="0" eb="2">
      <t>ガイチュウ</t>
    </rPh>
    <rPh sb="2" eb="5">
      <t>タントウシャ</t>
    </rPh>
    <phoneticPr fontId="2"/>
  </si>
  <si>
    <t>加工日数</t>
    <rPh sb="0" eb="2">
      <t>カコウ</t>
    </rPh>
    <rPh sb="2" eb="4">
      <t>ニッスウ</t>
    </rPh>
    <phoneticPr fontId="2"/>
  </si>
  <si>
    <t>外注料金</t>
    <rPh sb="0" eb="2">
      <t>ガイチュウ</t>
    </rPh>
    <rPh sb="2" eb="4">
      <t>リョウキン</t>
    </rPh>
    <phoneticPr fontId="2"/>
  </si>
  <si>
    <t>機械名・手作業</t>
    <rPh sb="0" eb="2">
      <t>キカイ</t>
    </rPh>
    <rPh sb="2" eb="3">
      <t>メイ</t>
    </rPh>
    <rPh sb="4" eb="7">
      <t>テサギョウ</t>
    </rPh>
    <phoneticPr fontId="2"/>
  </si>
  <si>
    <t>作業者</t>
    <rPh sb="0" eb="3">
      <t>サギョウシャ</t>
    </rPh>
    <phoneticPr fontId="2"/>
  </si>
  <si>
    <t>木型No・作業内容</t>
    <rPh sb="0" eb="2">
      <t>キガタ</t>
    </rPh>
    <rPh sb="5" eb="7">
      <t>サギョウ</t>
    </rPh>
    <rPh sb="7" eb="9">
      <t>ナイヨウ</t>
    </rPh>
    <phoneticPr fontId="2"/>
  </si>
  <si>
    <t>荷姿</t>
    <rPh sb="0" eb="2">
      <t>ニスガタ</t>
    </rPh>
    <phoneticPr fontId="2"/>
  </si>
  <si>
    <t>加工時間</t>
    <rPh sb="0" eb="2">
      <t>カコウ</t>
    </rPh>
    <rPh sb="2" eb="4">
      <t>ジカン</t>
    </rPh>
    <phoneticPr fontId="2"/>
  </si>
  <si>
    <t>加工人数</t>
    <rPh sb="0" eb="2">
      <t>カコウ</t>
    </rPh>
    <rPh sb="2" eb="4">
      <t>ニンズウ</t>
    </rPh>
    <phoneticPr fontId="2"/>
  </si>
  <si>
    <t>F:製造固定費</t>
    <rPh sb="2" eb="4">
      <t>セイゾウ</t>
    </rPh>
    <rPh sb="4" eb="7">
      <t>コテイヒ</t>
    </rPh>
    <phoneticPr fontId="2"/>
  </si>
  <si>
    <t>作業単価</t>
    <rPh sb="0" eb="2">
      <t>サギョウ</t>
    </rPh>
    <rPh sb="2" eb="4">
      <t>タンカ</t>
    </rPh>
    <phoneticPr fontId="2"/>
  </si>
  <si>
    <t>金額</t>
    <rPh sb="0" eb="2">
      <t>キンガク</t>
    </rPh>
    <phoneticPr fontId="2"/>
  </si>
  <si>
    <t>分</t>
    <rPh sb="0" eb="1">
      <t>フン</t>
    </rPh>
    <phoneticPr fontId="2"/>
  </si>
  <si>
    <t>人</t>
    <rPh sb="0" eb="1">
      <t>ニン</t>
    </rPh>
    <phoneticPr fontId="2"/>
  </si>
  <si>
    <t>売上（PQ）</t>
    <rPh sb="0" eb="2">
      <t>ウリアゲ</t>
    </rPh>
    <phoneticPr fontId="2"/>
  </si>
  <si>
    <t>NETコスト</t>
    <phoneticPr fontId="2"/>
  </si>
  <si>
    <t>材料仕入(VQ)</t>
    <rPh sb="0" eb="2">
      <t>ザイリョウ</t>
    </rPh>
    <rPh sb="2" eb="4">
      <t>シイレ</t>
    </rPh>
    <phoneticPr fontId="2"/>
  </si>
  <si>
    <t>送料(VQ)</t>
    <rPh sb="0" eb="2">
      <t>ソウリョウ</t>
    </rPh>
    <phoneticPr fontId="2"/>
  </si>
  <si>
    <t>NET粗利(MQ)</t>
    <rPh sb="3" eb="5">
      <t>アラリ</t>
    </rPh>
    <phoneticPr fontId="2"/>
  </si>
  <si>
    <t>材料仕入(v)</t>
    <rPh sb="0" eb="2">
      <t>ザイリョウ</t>
    </rPh>
    <rPh sb="2" eb="4">
      <t>シイレ</t>
    </rPh>
    <phoneticPr fontId="2"/>
  </si>
  <si>
    <t>工賃（ｍ）</t>
    <rPh sb="0" eb="2">
      <t>コウチン</t>
    </rPh>
    <phoneticPr fontId="2"/>
  </si>
  <si>
    <t>粗利（ｍ）</t>
    <rPh sb="0" eb="2">
      <t>アラリ</t>
    </rPh>
    <phoneticPr fontId="2"/>
  </si>
  <si>
    <t>差利</t>
    <rPh sb="0" eb="1">
      <t>サ</t>
    </rPh>
    <rPh sb="1" eb="2">
      <t>リ</t>
    </rPh>
    <phoneticPr fontId="2"/>
  </si>
  <si>
    <t>NET単価</t>
    <rPh sb="3" eb="5">
      <t>タンカ</t>
    </rPh>
    <phoneticPr fontId="2"/>
  </si>
  <si>
    <t>事手</t>
    <rPh sb="0" eb="1">
      <t>コト</t>
    </rPh>
    <rPh sb="1" eb="2">
      <t>テ</t>
    </rPh>
    <phoneticPr fontId="2"/>
  </si>
  <si>
    <t>希望単価</t>
    <rPh sb="0" eb="2">
      <t>キボウ</t>
    </rPh>
    <rPh sb="2" eb="4">
      <t>タンカ</t>
    </rPh>
    <phoneticPr fontId="2"/>
  </si>
  <si>
    <t>販売単価(P)</t>
    <rPh sb="0" eb="2">
      <t>ハンバイ</t>
    </rPh>
    <rPh sb="2" eb="4">
      <t>タンカ</t>
    </rPh>
    <phoneticPr fontId="2"/>
  </si>
  <si>
    <t>％</t>
    <phoneticPr fontId="2"/>
  </si>
  <si>
    <t>P（単価）</t>
    <rPh sb="2" eb="4">
      <t>タンカ</t>
    </rPh>
    <phoneticPr fontId="2"/>
  </si>
  <si>
    <t>V（原価）</t>
    <rPh sb="2" eb="4">
      <t>ゲンカ</t>
    </rPh>
    <phoneticPr fontId="2"/>
  </si>
  <si>
    <t>PQ（売上高）</t>
    <rPh sb="3" eb="5">
      <t>ウリアゲ</t>
    </rPh>
    <rPh sb="5" eb="6">
      <t>ダカ</t>
    </rPh>
    <phoneticPr fontId="2"/>
  </si>
  <si>
    <t>VQ(製造原価・売上原価）</t>
    <rPh sb="3" eb="5">
      <t>セイゾウ</t>
    </rPh>
    <rPh sb="5" eb="7">
      <t>ゲンカ</t>
    </rPh>
    <rPh sb="8" eb="10">
      <t>ウリアゲ</t>
    </rPh>
    <rPh sb="10" eb="12">
      <t>ゲンカ</t>
    </rPh>
    <phoneticPr fontId="2"/>
  </si>
  <si>
    <t>Q（数量）</t>
    <rPh sb="2" eb="4">
      <t>スウリョウ</t>
    </rPh>
    <phoneticPr fontId="2"/>
  </si>
  <si>
    <t>M（粗利）</t>
    <rPh sb="2" eb="4">
      <t>アラリ</t>
    </rPh>
    <phoneticPr fontId="2"/>
  </si>
  <si>
    <t>MG（粗利益）</t>
    <rPh sb="3" eb="6">
      <t>アラリエキ</t>
    </rPh>
    <phoneticPr fontId="2"/>
  </si>
  <si>
    <t>F（固定費）</t>
    <rPh sb="2" eb="5">
      <t>コテイヒ</t>
    </rPh>
    <phoneticPr fontId="2"/>
  </si>
  <si>
    <t>G（利益）</t>
    <rPh sb="2" eb="4">
      <t>リエキ</t>
    </rPh>
    <phoneticPr fontId="2"/>
  </si>
  <si>
    <t>見積日</t>
    <rPh sb="0" eb="2">
      <t>ミツ</t>
    </rPh>
    <rPh sb="2" eb="3">
      <t>ビ</t>
    </rPh>
    <phoneticPr fontId="2"/>
  </si>
  <si>
    <t>御中</t>
    <rPh sb="0" eb="2">
      <t>オンチュウ</t>
    </rPh>
    <phoneticPr fontId="2"/>
  </si>
  <si>
    <t>木型
番号</t>
    <rPh sb="0" eb="2">
      <t>キガタ</t>
    </rPh>
    <rPh sb="3" eb="5">
      <t>バンゴウ</t>
    </rPh>
    <phoneticPr fontId="2"/>
  </si>
  <si>
    <t>木型
情報</t>
    <rPh sb="0" eb="2">
      <t>キガタ</t>
    </rPh>
    <rPh sb="3" eb="5">
      <t>ジョウホウ</t>
    </rPh>
    <phoneticPr fontId="2"/>
  </si>
  <si>
    <t>工</t>
  </si>
  <si>
    <t>工</t>
    <rPh sb="0" eb="1">
      <t>コウ</t>
    </rPh>
    <phoneticPr fontId="2"/>
  </si>
  <si>
    <t>出</t>
    <rPh sb="0" eb="1">
      <t>デ</t>
    </rPh>
    <phoneticPr fontId="2"/>
  </si>
  <si>
    <t>荷</t>
  </si>
  <si>
    <t>場</t>
    <phoneticPr fontId="2"/>
  </si>
  <si>
    <t>内</t>
    <phoneticPr fontId="2"/>
  </si>
  <si>
    <t>加</t>
    <phoneticPr fontId="2"/>
  </si>
  <si>
    <t>外</t>
    <rPh sb="0" eb="1">
      <t>ソト</t>
    </rPh>
    <phoneticPr fontId="2"/>
  </si>
  <si>
    <t>注</t>
    <phoneticPr fontId="2"/>
  </si>
  <si>
    <t>先</t>
  </si>
  <si>
    <t>購</t>
    <rPh sb="0" eb="1">
      <t>コウ</t>
    </rPh>
    <phoneticPr fontId="2"/>
  </si>
  <si>
    <t>入</t>
    <phoneticPr fontId="2"/>
  </si>
  <si>
    <t>資</t>
    <phoneticPr fontId="2"/>
  </si>
  <si>
    <t>材</t>
    <phoneticPr fontId="2"/>
  </si>
  <si>
    <t>品</t>
  </si>
  <si>
    <t>お得意先様：</t>
    <rPh sb="1" eb="4">
      <t>トクイサキ</t>
    </rPh>
    <rPh sb="4" eb="5">
      <t>サマ</t>
    </rPh>
    <phoneticPr fontId="2"/>
  </si>
  <si>
    <t>商品名称：</t>
    <rPh sb="0" eb="2">
      <t>ショウヒン</t>
    </rPh>
    <rPh sb="2" eb="4">
      <t>メイショウ</t>
    </rPh>
    <phoneticPr fontId="2"/>
  </si>
  <si>
    <t>仮バーコード等</t>
    <rPh sb="0" eb="1">
      <t>カリ</t>
    </rPh>
    <rPh sb="6" eb="7">
      <t>ナド</t>
    </rPh>
    <phoneticPr fontId="2"/>
  </si>
  <si>
    <t>購入資材品</t>
    <rPh sb="0" eb="2">
      <t>コウニュウ</t>
    </rPh>
    <rPh sb="2" eb="4">
      <t>シザイ</t>
    </rPh>
    <rPh sb="4" eb="5">
      <t>ヒン</t>
    </rPh>
    <phoneticPr fontId="2"/>
  </si>
  <si>
    <t>外注先</t>
    <rPh sb="0" eb="2">
      <t>ガイチュウ</t>
    </rPh>
    <rPh sb="2" eb="3">
      <t>サキ</t>
    </rPh>
    <phoneticPr fontId="2"/>
  </si>
  <si>
    <t>工場内加工</t>
    <rPh sb="0" eb="3">
      <t>コウジョウナイ</t>
    </rPh>
    <rPh sb="3" eb="5">
      <t>カコウ</t>
    </rPh>
    <phoneticPr fontId="2"/>
  </si>
  <si>
    <t>出荷</t>
    <rPh sb="0" eb="2">
      <t>シュッカ</t>
    </rPh>
    <phoneticPr fontId="2"/>
  </si>
  <si>
    <t>*</t>
    <phoneticPr fontId="2"/>
  </si>
  <si>
    <t>備考・報告事項</t>
    <rPh sb="0" eb="2">
      <t>ビコウ</t>
    </rPh>
    <rPh sb="3" eb="5">
      <t>ホウコク</t>
    </rPh>
    <rPh sb="5" eb="7">
      <t>ジコウ</t>
    </rPh>
    <phoneticPr fontId="2"/>
  </si>
  <si>
    <t>生産管理</t>
    <rPh sb="0" eb="2">
      <t>セイサン</t>
    </rPh>
    <rPh sb="2" eb="4">
      <t>カンリ</t>
    </rPh>
    <phoneticPr fontId="2"/>
  </si>
  <si>
    <t>営業部長</t>
    <rPh sb="0" eb="2">
      <t>エイギョウ</t>
    </rPh>
    <rPh sb="2" eb="4">
      <t>ブチョウ</t>
    </rPh>
    <phoneticPr fontId="2"/>
  </si>
  <si>
    <t>注意：加工時間を目安に作業を進めてください。</t>
    <rPh sb="0" eb="2">
      <t>チュウイ</t>
    </rPh>
    <rPh sb="3" eb="5">
      <t>カコウ</t>
    </rPh>
    <rPh sb="5" eb="7">
      <t>ジカン</t>
    </rPh>
    <rPh sb="8" eb="10">
      <t>メヤス</t>
    </rPh>
    <rPh sb="11" eb="13">
      <t>サギョウ</t>
    </rPh>
    <rPh sb="14" eb="15">
      <t>スス</t>
    </rPh>
    <phoneticPr fontId="2"/>
  </si>
  <si>
    <t>在庫入庫</t>
    <rPh sb="0" eb="2">
      <t>ザイコ</t>
    </rPh>
    <rPh sb="2" eb="4">
      <t>ニュウコ</t>
    </rPh>
    <phoneticPr fontId="2"/>
  </si>
  <si>
    <t>預り入庫</t>
    <rPh sb="0" eb="1">
      <t>アズカ</t>
    </rPh>
    <rPh sb="2" eb="4">
      <t>ニュウコ</t>
    </rPh>
    <phoneticPr fontId="2"/>
  </si>
  <si>
    <t>一括</t>
    <rPh sb="0" eb="2">
      <t>イッカツ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</si>
</sst>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33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10" fillId="3" borderId="47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vertical="center" textRotation="255"/>
    </xf>
    <xf numFmtId="0" fontId="6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1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7" xfId="0" applyFont="1" applyBorder="1">
      <alignment vertical="center"/>
    </xf>
    <xf numFmtId="0" fontId="14" fillId="0" borderId="66" xfId="0" applyFont="1" applyBorder="1">
      <alignment vertical="center"/>
    </xf>
    <xf numFmtId="0" fontId="14" fillId="0" borderId="68" xfId="0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6" xfId="0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6" fontId="7" fillId="0" borderId="42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6" fontId="7" fillId="0" borderId="0" xfId="2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6" fontId="7" fillId="0" borderId="2" xfId="2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6" fontId="7" fillId="0" borderId="12" xfId="2" applyFont="1" applyFill="1" applyBorder="1" applyAlignment="1">
      <alignment horizontal="right" vertical="center"/>
    </xf>
    <xf numFmtId="6" fontId="7" fillId="0" borderId="0" xfId="0" applyNumberFormat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5" fillId="3" borderId="47" xfId="0" applyFont="1" applyFill="1" applyBorder="1" applyAlignment="1">
      <alignment vertical="center"/>
    </xf>
    <xf numFmtId="0" fontId="6" fillId="0" borderId="2" xfId="0" applyFont="1" applyBorder="1" applyAlignment="1">
      <alignment vertical="center" textRotation="255"/>
    </xf>
    <xf numFmtId="0" fontId="6" fillId="0" borderId="2" xfId="0" applyFont="1" applyBorder="1">
      <alignment vertical="center"/>
    </xf>
    <xf numFmtId="0" fontId="6" fillId="0" borderId="2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8" fontId="7" fillId="0" borderId="9" xfId="2" applyNumberFormat="1" applyFont="1" applyBorder="1" applyAlignment="1">
      <alignment vertical="center"/>
    </xf>
    <xf numFmtId="8" fontId="7" fillId="0" borderId="10" xfId="2" applyNumberFormat="1" applyFont="1" applyBorder="1" applyAlignment="1">
      <alignment vertical="center"/>
    </xf>
    <xf numFmtId="8" fontId="7" fillId="0" borderId="16" xfId="2" applyNumberFormat="1" applyFont="1" applyBorder="1" applyAlignment="1">
      <alignment vertical="center"/>
    </xf>
    <xf numFmtId="6" fontId="7" fillId="0" borderId="9" xfId="0" applyNumberFormat="1" applyFont="1" applyBorder="1" applyAlignment="1">
      <alignment vertical="center"/>
    </xf>
    <xf numFmtId="6" fontId="7" fillId="0" borderId="10" xfId="0" applyNumberFormat="1" applyFont="1" applyBorder="1" applyAlignment="1">
      <alignment vertical="center"/>
    </xf>
    <xf numFmtId="6" fontId="7" fillId="0" borderId="65" xfId="0" applyNumberFormat="1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6" fontId="7" fillId="0" borderId="18" xfId="2" applyFont="1" applyBorder="1" applyAlignment="1">
      <alignment vertical="center"/>
    </xf>
    <xf numFmtId="6" fontId="7" fillId="0" borderId="0" xfId="2" applyFont="1" applyBorder="1" applyAlignment="1">
      <alignment vertical="center"/>
    </xf>
    <xf numFmtId="6" fontId="7" fillId="0" borderId="19" xfId="2" applyFont="1" applyBorder="1" applyAlignment="1">
      <alignment vertical="center"/>
    </xf>
    <xf numFmtId="6" fontId="7" fillId="0" borderId="9" xfId="2" applyFont="1" applyBorder="1" applyAlignment="1">
      <alignment vertical="center"/>
    </xf>
    <xf numFmtId="6" fontId="7" fillId="0" borderId="10" xfId="2" applyFont="1" applyBorder="1" applyAlignment="1">
      <alignment vertical="center"/>
    </xf>
    <xf numFmtId="6" fontId="7" fillId="0" borderId="16" xfId="2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6" fontId="7" fillId="0" borderId="0" xfId="0" applyNumberFormat="1" applyFont="1" applyBorder="1" applyAlignment="1">
      <alignment horizontal="right" vertical="center"/>
    </xf>
    <xf numFmtId="6" fontId="7" fillId="0" borderId="0" xfId="2" applyFont="1" applyBorder="1" applyAlignment="1">
      <alignment horizontal="right" vertical="center"/>
    </xf>
    <xf numFmtId="6" fontId="7" fillId="0" borderId="42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6" fontId="7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6" fontId="0" fillId="0" borderId="0" xfId="0" applyNumberForma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vertical="center"/>
    </xf>
    <xf numFmtId="176" fontId="18" fillId="0" borderId="0" xfId="0" applyNumberFormat="1" applyFont="1" applyBorder="1" applyAlignment="1">
      <alignment vertical="center" textRotation="255"/>
    </xf>
    <xf numFmtId="6" fontId="7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0" fillId="0" borderId="2" xfId="0" applyBorder="1">
      <alignment vertical="center"/>
    </xf>
    <xf numFmtId="6" fontId="5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6" fontId="7" fillId="0" borderId="11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8" fontId="7" fillId="0" borderId="17" xfId="2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8" fontId="7" fillId="0" borderId="17" xfId="0" applyNumberFormat="1" applyFont="1" applyBorder="1" applyAlignment="1">
      <alignment horizontal="right" vertical="center"/>
    </xf>
    <xf numFmtId="8" fontId="7" fillId="0" borderId="4" xfId="0" applyNumberFormat="1" applyFont="1" applyBorder="1" applyAlignment="1">
      <alignment horizontal="right" vertical="center"/>
    </xf>
    <xf numFmtId="7" fontId="8" fillId="0" borderId="43" xfId="0" applyNumberFormat="1" applyFont="1" applyBorder="1" applyAlignment="1">
      <alignment horizontal="right" vertical="center"/>
    </xf>
    <xf numFmtId="7" fontId="8" fillId="0" borderId="49" xfId="0" applyNumberFormat="1" applyFont="1" applyBorder="1" applyAlignment="1">
      <alignment horizontal="right" vertical="center"/>
    </xf>
    <xf numFmtId="7" fontId="8" fillId="0" borderId="53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6" fontId="7" fillId="0" borderId="14" xfId="0" applyNumberFormat="1" applyFont="1" applyBorder="1" applyAlignment="1">
      <alignment horizontal="right" vertical="center"/>
    </xf>
    <xf numFmtId="6" fontId="7" fillId="0" borderId="12" xfId="0" applyNumberFormat="1" applyFont="1" applyBorder="1" applyAlignment="1">
      <alignment horizontal="right" vertical="center"/>
    </xf>
    <xf numFmtId="6" fontId="7" fillId="0" borderId="13" xfId="0" applyNumberFormat="1" applyFont="1" applyBorder="1" applyAlignment="1">
      <alignment horizontal="right" vertical="center"/>
    </xf>
    <xf numFmtId="6" fontId="7" fillId="0" borderId="9" xfId="0" applyNumberFormat="1" applyFont="1" applyBorder="1" applyAlignment="1">
      <alignment horizontal="right" vertical="center"/>
    </xf>
    <xf numFmtId="6" fontId="7" fillId="0" borderId="10" xfId="0" applyNumberFormat="1" applyFont="1" applyBorder="1" applyAlignment="1">
      <alignment horizontal="right" vertical="center"/>
    </xf>
    <xf numFmtId="6" fontId="7" fillId="0" borderId="16" xfId="0" applyNumberFormat="1" applyFont="1" applyBorder="1" applyAlignment="1">
      <alignment horizontal="right" vertical="center"/>
    </xf>
    <xf numFmtId="6" fontId="7" fillId="0" borderId="18" xfId="0" applyNumberFormat="1" applyFont="1" applyBorder="1" applyAlignment="1">
      <alignment horizontal="right" vertical="center"/>
    </xf>
    <xf numFmtId="6" fontId="7" fillId="0" borderId="0" xfId="0" applyNumberFormat="1" applyFont="1" applyBorder="1" applyAlignment="1">
      <alignment horizontal="right" vertical="center"/>
    </xf>
    <xf numFmtId="6" fontId="7" fillId="0" borderId="8" xfId="0" applyNumberFormat="1" applyFont="1" applyBorder="1" applyAlignment="1">
      <alignment horizontal="right" vertical="center"/>
    </xf>
    <xf numFmtId="6" fontId="7" fillId="0" borderId="18" xfId="2" applyFont="1" applyBorder="1" applyAlignment="1">
      <alignment horizontal="right" vertical="center"/>
    </xf>
    <xf numFmtId="6" fontId="7" fillId="0" borderId="0" xfId="2" applyFont="1" applyBorder="1" applyAlignment="1">
      <alignment horizontal="right" vertical="center"/>
    </xf>
    <xf numFmtId="6" fontId="7" fillId="0" borderId="19" xfId="2" applyFont="1" applyBorder="1" applyAlignment="1">
      <alignment horizontal="right" vertical="center"/>
    </xf>
    <xf numFmtId="6" fontId="7" fillId="0" borderId="17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8" fontId="7" fillId="0" borderId="9" xfId="2" applyNumberFormat="1" applyFont="1" applyBorder="1" applyAlignment="1">
      <alignment horizontal="right" vertical="center"/>
    </xf>
    <xf numFmtId="8" fontId="7" fillId="0" borderId="10" xfId="2" applyNumberFormat="1" applyFont="1" applyBorder="1" applyAlignment="1">
      <alignment horizontal="right" vertical="center"/>
    </xf>
    <xf numFmtId="8" fontId="7" fillId="0" borderId="16" xfId="2" applyNumberFormat="1" applyFont="1" applyBorder="1" applyAlignment="1">
      <alignment horizontal="right" vertical="center"/>
    </xf>
    <xf numFmtId="8" fontId="7" fillId="0" borderId="18" xfId="2" applyNumberFormat="1" applyFont="1" applyBorder="1" applyAlignment="1">
      <alignment horizontal="right" vertical="center"/>
    </xf>
    <xf numFmtId="8" fontId="7" fillId="0" borderId="0" xfId="2" applyNumberFormat="1" applyFont="1" applyBorder="1" applyAlignment="1">
      <alignment horizontal="right" vertical="center"/>
    </xf>
    <xf numFmtId="8" fontId="7" fillId="0" borderId="19" xfId="2" applyNumberFormat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9" xfId="1" applyFont="1" applyBorder="1" applyAlignment="1">
      <alignment horizontal="right" vertical="center"/>
    </xf>
    <xf numFmtId="0" fontId="7" fillId="0" borderId="17" xfId="0" applyNumberFormat="1" applyFont="1" applyBorder="1" applyAlignment="1">
      <alignment horizontal="right" vertical="center"/>
    </xf>
    <xf numFmtId="6" fontId="7" fillId="0" borderId="22" xfId="2" applyFont="1" applyFill="1" applyBorder="1" applyAlignment="1">
      <alignment horizontal="right" vertical="center"/>
    </xf>
    <xf numFmtId="6" fontId="7" fillId="0" borderId="23" xfId="2" applyFont="1" applyFill="1" applyBorder="1" applyAlignment="1">
      <alignment horizontal="right" vertical="center"/>
    </xf>
    <xf numFmtId="6" fontId="7" fillId="0" borderId="24" xfId="2" applyFont="1" applyFill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6" fontId="7" fillId="0" borderId="22" xfId="2" applyFont="1" applyBorder="1" applyAlignment="1">
      <alignment horizontal="right" vertical="center"/>
    </xf>
    <xf numFmtId="6" fontId="7" fillId="0" borderId="23" xfId="2" applyFont="1" applyBorder="1" applyAlignment="1">
      <alignment horizontal="right" vertical="center"/>
    </xf>
    <xf numFmtId="6" fontId="7" fillId="0" borderId="58" xfId="2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6" fontId="7" fillId="0" borderId="44" xfId="0" applyNumberFormat="1" applyFont="1" applyBorder="1" applyAlignment="1">
      <alignment horizontal="right" vertical="center"/>
    </xf>
    <xf numFmtId="6" fontId="7" fillId="0" borderId="42" xfId="0" applyNumberFormat="1" applyFont="1" applyBorder="1" applyAlignment="1">
      <alignment horizontal="right" vertical="center"/>
    </xf>
    <xf numFmtId="6" fontId="7" fillId="0" borderId="45" xfId="0" applyNumberFormat="1" applyFont="1" applyBorder="1" applyAlignment="1">
      <alignment horizontal="right" vertical="center"/>
    </xf>
    <xf numFmtId="0" fontId="14" fillId="0" borderId="4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7" fillId="0" borderId="6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5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6" fontId="7" fillId="0" borderId="29" xfId="2" applyFont="1" applyFill="1" applyBorder="1" applyAlignment="1">
      <alignment horizontal="right" vertical="center"/>
    </xf>
    <xf numFmtId="6" fontId="7" fillId="0" borderId="31" xfId="2" applyFont="1" applyFill="1" applyBorder="1" applyAlignment="1">
      <alignment horizontal="right" vertical="center"/>
    </xf>
    <xf numFmtId="6" fontId="7" fillId="0" borderId="30" xfId="2" applyFont="1" applyFill="1" applyBorder="1" applyAlignment="1">
      <alignment horizontal="right" vertical="center"/>
    </xf>
    <xf numFmtId="6" fontId="7" fillId="0" borderId="29" xfId="2" applyFont="1" applyBorder="1" applyAlignment="1">
      <alignment horizontal="right" vertical="center"/>
    </xf>
    <xf numFmtId="6" fontId="7" fillId="0" borderId="31" xfId="2" applyFont="1" applyBorder="1" applyAlignment="1">
      <alignment horizontal="right" vertical="center"/>
    </xf>
    <xf numFmtId="6" fontId="7" fillId="0" borderId="32" xfId="2" applyFont="1" applyBorder="1" applyAlignment="1">
      <alignment horizontal="right" vertical="center"/>
    </xf>
    <xf numFmtId="0" fontId="7" fillId="2" borderId="38" xfId="0" applyFont="1" applyFill="1" applyBorder="1" applyAlignment="1">
      <alignment horizontal="right" vertical="center"/>
    </xf>
    <xf numFmtId="0" fontId="7" fillId="2" borderId="40" xfId="0" applyFont="1" applyFill="1" applyBorder="1" applyAlignment="1">
      <alignment horizontal="right" vertical="center"/>
    </xf>
    <xf numFmtId="6" fontId="7" fillId="2" borderId="38" xfId="2" applyFont="1" applyFill="1" applyBorder="1" applyAlignment="1">
      <alignment horizontal="right" vertical="center"/>
    </xf>
    <xf numFmtId="6" fontId="7" fillId="2" borderId="40" xfId="2" applyFont="1" applyFill="1" applyBorder="1" applyAlignment="1">
      <alignment horizontal="right" vertical="center"/>
    </xf>
    <xf numFmtId="6" fontId="7" fillId="2" borderId="39" xfId="2" applyFont="1" applyFill="1" applyBorder="1" applyAlignment="1">
      <alignment horizontal="right" vertical="center"/>
    </xf>
    <xf numFmtId="0" fontId="7" fillId="2" borderId="39" xfId="0" applyFont="1" applyFill="1" applyBorder="1" applyAlignment="1">
      <alignment horizontal="right" vertical="center"/>
    </xf>
    <xf numFmtId="6" fontId="7" fillId="2" borderId="41" xfId="2" applyFont="1" applyFill="1" applyBorder="1" applyAlignment="1">
      <alignment horizontal="right" vertical="center"/>
    </xf>
    <xf numFmtId="0" fontId="7" fillId="2" borderId="57" xfId="0" applyFont="1" applyFill="1" applyBorder="1" applyAlignment="1">
      <alignment horizontal="left" vertical="center" shrinkToFit="1"/>
    </xf>
    <xf numFmtId="0" fontId="7" fillId="2" borderId="40" xfId="0" applyFont="1" applyFill="1" applyBorder="1" applyAlignment="1">
      <alignment horizontal="left" vertical="center" shrinkToFit="1"/>
    </xf>
    <xf numFmtId="0" fontId="7" fillId="2" borderId="39" xfId="0" applyFont="1" applyFill="1" applyBorder="1" applyAlignment="1">
      <alignment horizontal="left" vertical="center" shrinkToFit="1"/>
    </xf>
    <xf numFmtId="0" fontId="7" fillId="2" borderId="38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 vertical="center" shrinkToFit="1"/>
    </xf>
    <xf numFmtId="0" fontId="14" fillId="0" borderId="4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 shrinkToFit="1"/>
    </xf>
    <xf numFmtId="6" fontId="7" fillId="0" borderId="33" xfId="2" applyFont="1" applyFill="1" applyBorder="1" applyAlignment="1">
      <alignment horizontal="right" vertical="center"/>
    </xf>
    <xf numFmtId="6" fontId="7" fillId="0" borderId="35" xfId="2" applyFont="1" applyFill="1" applyBorder="1" applyAlignment="1">
      <alignment horizontal="right" vertical="center"/>
    </xf>
    <xf numFmtId="6" fontId="7" fillId="0" borderId="34" xfId="2" applyFont="1" applyFill="1" applyBorder="1" applyAlignment="1">
      <alignment horizontal="right" vertical="center"/>
    </xf>
    <xf numFmtId="6" fontId="7" fillId="0" borderId="33" xfId="2" applyFont="1" applyBorder="1" applyAlignment="1">
      <alignment horizontal="right" vertical="center"/>
    </xf>
    <xf numFmtId="6" fontId="7" fillId="0" borderId="35" xfId="2" applyFont="1" applyBorder="1" applyAlignment="1">
      <alignment horizontal="right" vertical="center"/>
    </xf>
    <xf numFmtId="6" fontId="7" fillId="0" borderId="36" xfId="2" applyFont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6" fontId="7" fillId="2" borderId="26" xfId="2" applyFont="1" applyFill="1" applyBorder="1" applyAlignment="1">
      <alignment horizontal="right" vertical="center"/>
    </xf>
    <xf numFmtId="6" fontId="7" fillId="2" borderId="28" xfId="2" applyFont="1" applyFill="1" applyBorder="1" applyAlignment="1">
      <alignment horizontal="right" vertical="center"/>
    </xf>
    <xf numFmtId="6" fontId="7" fillId="2" borderId="27" xfId="2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right" vertical="center"/>
    </xf>
    <xf numFmtId="6" fontId="7" fillId="2" borderId="37" xfId="2" applyFont="1" applyFill="1" applyBorder="1" applyAlignment="1">
      <alignment horizontal="right" vertical="center"/>
    </xf>
    <xf numFmtId="0" fontId="7" fillId="2" borderId="56" xfId="0" applyFont="1" applyFill="1" applyBorder="1" applyAlignment="1">
      <alignment horizontal="left" vertical="center" shrinkToFit="1"/>
    </xf>
    <xf numFmtId="0" fontId="7" fillId="2" borderId="28" xfId="0" applyFont="1" applyFill="1" applyBorder="1" applyAlignment="1">
      <alignment horizontal="left" vertical="center" shrinkToFit="1"/>
    </xf>
    <xf numFmtId="0" fontId="7" fillId="2" borderId="27" xfId="0" applyFont="1" applyFill="1" applyBorder="1" applyAlignment="1">
      <alignment horizontal="left" vertical="center" shrinkToFit="1"/>
    </xf>
    <xf numFmtId="0" fontId="7" fillId="2" borderId="26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shrinkToFit="1"/>
    </xf>
    <xf numFmtId="6" fontId="7" fillId="0" borderId="44" xfId="2" applyFont="1" applyBorder="1" applyAlignment="1">
      <alignment horizontal="right" vertical="center"/>
    </xf>
    <xf numFmtId="6" fontId="7" fillId="0" borderId="42" xfId="2" applyFont="1" applyBorder="1" applyAlignment="1">
      <alignment horizontal="right" vertical="center"/>
    </xf>
    <xf numFmtId="6" fontId="7" fillId="0" borderId="45" xfId="2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6" fontId="7" fillId="2" borderId="17" xfId="2" applyFont="1" applyFill="1" applyBorder="1" applyAlignment="1">
      <alignment horizontal="right" vertical="center"/>
    </xf>
    <xf numFmtId="6" fontId="7" fillId="2" borderId="52" xfId="2" applyFont="1" applyFill="1" applyBorder="1" applyAlignment="1">
      <alignment horizontal="right" vertical="center"/>
    </xf>
    <xf numFmtId="0" fontId="7" fillId="0" borderId="43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horizontal="right" vertical="center"/>
    </xf>
    <xf numFmtId="6" fontId="7" fillId="0" borderId="49" xfId="2" applyFont="1" applyFill="1" applyBorder="1" applyAlignment="1">
      <alignment horizontal="right" vertical="center"/>
    </xf>
    <xf numFmtId="6" fontId="7" fillId="0" borderId="53" xfId="2" applyFont="1" applyFill="1" applyBorder="1" applyAlignment="1">
      <alignment horizontal="right" vertical="center"/>
    </xf>
    <xf numFmtId="0" fontId="7" fillId="2" borderId="51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right" vertical="center"/>
    </xf>
    <xf numFmtId="0" fontId="7" fillId="0" borderId="51" xfId="0" applyFont="1" applyFill="1" applyBorder="1" applyAlignment="1">
      <alignment horizontal="left" vertical="center" shrinkToFit="1"/>
    </xf>
    <xf numFmtId="0" fontId="7" fillId="0" borderId="17" xfId="0" applyFont="1" applyFill="1" applyBorder="1" applyAlignment="1">
      <alignment horizontal="left" vertical="center" shrinkToFit="1"/>
    </xf>
    <xf numFmtId="0" fontId="7" fillId="0" borderId="17" xfId="0" applyFont="1" applyFill="1" applyBorder="1" applyAlignment="1">
      <alignment horizontal="right" vertical="center"/>
    </xf>
    <xf numFmtId="6" fontId="7" fillId="0" borderId="17" xfId="2" applyFont="1" applyFill="1" applyBorder="1" applyAlignment="1">
      <alignment horizontal="right" vertical="center"/>
    </xf>
    <xf numFmtId="6" fontId="7" fillId="0" borderId="52" xfId="2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46" xfId="0" applyFont="1" applyFill="1" applyBorder="1" applyAlignment="1">
      <alignment horizontal="right" vertical="center"/>
    </xf>
    <xf numFmtId="2" fontId="7" fillId="2" borderId="17" xfId="0" applyNumberFormat="1" applyFont="1" applyFill="1" applyBorder="1" applyAlignment="1">
      <alignment horizontal="right" vertical="center"/>
    </xf>
    <xf numFmtId="6" fontId="7" fillId="0" borderId="49" xfId="2" applyFont="1" applyBorder="1" applyAlignment="1">
      <alignment horizontal="right" vertical="center"/>
    </xf>
    <xf numFmtId="6" fontId="7" fillId="0" borderId="53" xfId="2" applyFont="1" applyBorder="1" applyAlignment="1">
      <alignment horizontal="right" vertical="center"/>
    </xf>
    <xf numFmtId="2" fontId="7" fillId="0" borderId="49" xfId="0" applyNumberFormat="1" applyFont="1" applyFill="1" applyBorder="1" applyAlignment="1">
      <alignment horizontal="right" vertical="center"/>
    </xf>
    <xf numFmtId="6" fontId="7" fillId="0" borderId="17" xfId="2" applyFont="1" applyBorder="1" applyAlignment="1">
      <alignment horizontal="right" vertical="center"/>
    </xf>
    <xf numFmtId="6" fontId="7" fillId="0" borderId="52" xfId="2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2" fontId="7" fillId="0" borderId="17" xfId="0" applyNumberFormat="1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8" fontId="7" fillId="0" borderId="18" xfId="2" applyNumberFormat="1" applyFont="1" applyBorder="1" applyAlignment="1">
      <alignment horizontal="center" vertical="center"/>
    </xf>
    <xf numFmtId="8" fontId="7" fillId="0" borderId="0" xfId="2" applyNumberFormat="1" applyFont="1" applyBorder="1" applyAlignment="1">
      <alignment horizontal="center" vertical="center"/>
    </xf>
    <xf numFmtId="8" fontId="7" fillId="0" borderId="19" xfId="2" applyNumberFormat="1" applyFont="1" applyBorder="1" applyAlignment="1">
      <alignment horizontal="center" vertical="center"/>
    </xf>
    <xf numFmtId="8" fontId="7" fillId="0" borderId="9" xfId="2" applyNumberFormat="1" applyFont="1" applyBorder="1" applyAlignment="1">
      <alignment horizontal="center" vertical="center"/>
    </xf>
    <xf numFmtId="8" fontId="7" fillId="0" borderId="10" xfId="2" applyNumberFormat="1" applyFont="1" applyBorder="1" applyAlignment="1">
      <alignment horizontal="center" vertical="center"/>
    </xf>
    <xf numFmtId="8" fontId="7" fillId="0" borderId="16" xfId="2" applyNumberFormat="1" applyFont="1" applyBorder="1" applyAlignment="1">
      <alignment horizontal="center" vertical="center"/>
    </xf>
    <xf numFmtId="6" fontId="7" fillId="0" borderId="18" xfId="0" applyNumberFormat="1" applyFont="1" applyBorder="1" applyAlignment="1">
      <alignment horizontal="center" vertical="center"/>
    </xf>
    <xf numFmtId="6" fontId="7" fillId="0" borderId="0" xfId="0" applyNumberFormat="1" applyFont="1" applyBorder="1" applyAlignment="1">
      <alignment horizontal="center" vertical="center"/>
    </xf>
    <xf numFmtId="6" fontId="7" fillId="0" borderId="8" xfId="0" applyNumberFormat="1" applyFont="1" applyBorder="1" applyAlignment="1">
      <alignment horizontal="center" vertical="center"/>
    </xf>
    <xf numFmtId="6" fontId="7" fillId="0" borderId="9" xfId="0" applyNumberFormat="1" applyFont="1" applyBorder="1" applyAlignment="1">
      <alignment horizontal="center" vertical="center"/>
    </xf>
    <xf numFmtId="6" fontId="7" fillId="0" borderId="10" xfId="0" applyNumberFormat="1" applyFont="1" applyBorder="1" applyAlignment="1">
      <alignment horizontal="center" vertical="center"/>
    </xf>
    <xf numFmtId="6" fontId="7" fillId="0" borderId="6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6" fontId="7" fillId="0" borderId="18" xfId="2" applyFont="1" applyBorder="1" applyAlignment="1">
      <alignment horizontal="center" vertical="center"/>
    </xf>
    <xf numFmtId="6" fontId="7" fillId="0" borderId="0" xfId="2" applyFont="1" applyBorder="1" applyAlignment="1">
      <alignment horizontal="center" vertical="center"/>
    </xf>
    <xf numFmtId="6" fontId="7" fillId="0" borderId="19" xfId="2" applyFont="1" applyBorder="1" applyAlignment="1">
      <alignment horizontal="center" vertical="center"/>
    </xf>
    <xf numFmtId="6" fontId="7" fillId="0" borderId="9" xfId="2" applyFont="1" applyBorder="1" applyAlignment="1">
      <alignment horizontal="center" vertical="center"/>
    </xf>
    <xf numFmtId="6" fontId="7" fillId="0" borderId="10" xfId="2" applyFont="1" applyBorder="1" applyAlignment="1">
      <alignment horizontal="center" vertical="center"/>
    </xf>
    <xf numFmtId="6" fontId="7" fillId="0" borderId="16" xfId="2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6" fontId="7" fillId="0" borderId="16" xfId="0" applyNumberFormat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6" fontId="7" fillId="0" borderId="14" xfId="0" applyNumberFormat="1" applyFont="1" applyBorder="1" applyAlignment="1">
      <alignment horizontal="center" vertical="center"/>
    </xf>
    <xf numFmtId="6" fontId="7" fillId="0" borderId="12" xfId="0" applyNumberFormat="1" applyFont="1" applyBorder="1" applyAlignment="1">
      <alignment horizontal="center" vertical="center"/>
    </xf>
    <xf numFmtId="6" fontId="7" fillId="0" borderId="13" xfId="0" applyNumberFormat="1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right" vertical="center"/>
    </xf>
    <xf numFmtId="1" fontId="8" fillId="0" borderId="49" xfId="0" applyNumberFormat="1" applyFont="1" applyBorder="1" applyAlignment="1">
      <alignment horizontal="right" vertical="center"/>
    </xf>
    <xf numFmtId="1" fontId="8" fillId="0" borderId="53" xfId="0" applyNumberFormat="1" applyFont="1" applyBorder="1" applyAlignment="1">
      <alignment horizontal="right" vertical="center"/>
    </xf>
    <xf numFmtId="0" fontId="14" fillId="0" borderId="70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2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0" fontId="7" fillId="0" borderId="61" xfId="0" applyFont="1" applyBorder="1" applyAlignment="1">
      <alignment horizontal="right" vertical="center"/>
    </xf>
    <xf numFmtId="6" fontId="7" fillId="0" borderId="62" xfId="2" applyFont="1" applyFill="1" applyBorder="1" applyAlignment="1">
      <alignment horizontal="right" vertical="center"/>
    </xf>
    <xf numFmtId="6" fontId="7" fillId="0" borderId="60" xfId="2" applyFont="1" applyFill="1" applyBorder="1" applyAlignment="1">
      <alignment horizontal="right" vertical="center"/>
    </xf>
    <xf numFmtId="6" fontId="7" fillId="0" borderId="61" xfId="2" applyFont="1" applyFill="1" applyBorder="1" applyAlignment="1">
      <alignment horizontal="right" vertical="center"/>
    </xf>
    <xf numFmtId="6" fontId="7" fillId="0" borderId="62" xfId="2" applyFont="1" applyBorder="1" applyAlignment="1">
      <alignment horizontal="right" vertical="center"/>
    </xf>
    <xf numFmtId="6" fontId="7" fillId="0" borderId="60" xfId="2" applyFont="1" applyBorder="1" applyAlignment="1">
      <alignment horizontal="right" vertical="center"/>
    </xf>
    <xf numFmtId="6" fontId="7" fillId="0" borderId="63" xfId="2" applyFont="1" applyBorder="1" applyAlignment="1">
      <alignment horizontal="right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6" fontId="7" fillId="0" borderId="11" xfId="2" applyFont="1" applyBorder="1" applyAlignment="1">
      <alignment horizontal="right" vertical="center"/>
    </xf>
    <xf numFmtId="6" fontId="7" fillId="0" borderId="12" xfId="2" applyFont="1" applyBorder="1" applyAlignment="1">
      <alignment horizontal="right" vertical="center"/>
    </xf>
    <xf numFmtId="6" fontId="7" fillId="0" borderId="15" xfId="2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6" fontId="8" fillId="0" borderId="43" xfId="0" applyNumberFormat="1" applyFont="1" applyBorder="1" applyAlignment="1">
      <alignment horizontal="right" vertical="center"/>
    </xf>
    <xf numFmtId="6" fontId="8" fillId="0" borderId="49" xfId="0" applyNumberFormat="1" applyFont="1" applyBorder="1" applyAlignment="1">
      <alignment horizontal="right" vertical="center"/>
    </xf>
    <xf numFmtId="6" fontId="8" fillId="0" borderId="53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57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2" borderId="56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0E16-AD51-4ACD-9E7F-2464D69F3CA4}">
  <sheetPr>
    <pageSetUpPr fitToPage="1"/>
  </sheetPr>
  <dimension ref="A1:BK7"/>
  <sheetViews>
    <sheetView tabSelected="1" zoomScaleNormal="100" workbookViewId="0">
      <selection activeCell="A2" sqref="A2:AO7"/>
    </sheetView>
  </sheetViews>
  <sheetFormatPr defaultColWidth="3.5" defaultRowHeight="18.75" customHeight="1" x14ac:dyDescent="0.4"/>
  <cols>
    <col min="4" max="4" width="3.5" customWidth="1"/>
  </cols>
  <sheetData>
    <row r="1" spans="1:63" s="5" customFormat="1" ht="24.95" customHeight="1" thickBot="1" x14ac:dyDescent="0.4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"/>
      <c r="L1" s="1"/>
      <c r="M1" s="1"/>
      <c r="N1" s="1"/>
      <c r="O1" s="1"/>
      <c r="P1" s="1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5.95" customHeight="1" x14ac:dyDescent="0.4">
      <c r="A2" s="186" t="s">
        <v>1</v>
      </c>
      <c r="B2" s="186"/>
      <c r="C2" s="187"/>
      <c r="D2" s="188" t="s">
        <v>2</v>
      </c>
      <c r="E2" s="189"/>
      <c r="F2" s="192"/>
      <c r="G2" s="192"/>
      <c r="H2" s="192"/>
      <c r="I2" s="192"/>
      <c r="J2" s="192"/>
      <c r="K2" s="193"/>
      <c r="L2" s="188" t="s">
        <v>3</v>
      </c>
      <c r="M2" s="189"/>
      <c r="N2" s="174"/>
      <c r="O2" s="175"/>
      <c r="P2" s="175"/>
      <c r="Q2" s="175"/>
      <c r="R2" s="178" t="s">
        <v>4</v>
      </c>
      <c r="S2" s="179"/>
      <c r="T2" s="182" t="s">
        <v>75</v>
      </c>
      <c r="U2" s="183"/>
      <c r="V2" s="183"/>
      <c r="W2" s="183"/>
      <c r="X2" s="183"/>
      <c r="Y2" s="183"/>
      <c r="Z2" s="3"/>
      <c r="AA2" s="3"/>
      <c r="AB2" s="3"/>
      <c r="AR2" s="154"/>
      <c r="AS2" s="155"/>
      <c r="AT2" s="155"/>
      <c r="AU2" s="155"/>
      <c r="AV2" s="155"/>
      <c r="AW2" s="155"/>
      <c r="AX2" s="155"/>
      <c r="AY2" s="155"/>
      <c r="AZ2" s="156"/>
    </row>
    <row r="3" spans="1:63" s="5" customFormat="1" ht="15.95" customHeight="1" thickBot="1" x14ac:dyDescent="0.45">
      <c r="A3" s="388"/>
      <c r="B3" s="388"/>
      <c r="C3" s="407"/>
      <c r="D3" s="190"/>
      <c r="E3" s="191"/>
      <c r="F3" s="194"/>
      <c r="G3" s="194"/>
      <c r="H3" s="194"/>
      <c r="I3" s="194"/>
      <c r="J3" s="194"/>
      <c r="K3" s="195"/>
      <c r="L3" s="190"/>
      <c r="M3" s="191"/>
      <c r="N3" s="176"/>
      <c r="O3" s="177"/>
      <c r="P3" s="177"/>
      <c r="Q3" s="177"/>
      <c r="R3" s="180"/>
      <c r="S3" s="181"/>
      <c r="T3" s="162"/>
      <c r="U3" s="163"/>
      <c r="V3" s="163"/>
      <c r="W3" s="163"/>
      <c r="X3" s="163"/>
      <c r="Y3" s="163"/>
      <c r="Z3" s="3"/>
      <c r="AA3" s="3"/>
      <c r="AB3" s="4"/>
      <c r="AI3" s="6"/>
      <c r="AJ3" s="6"/>
      <c r="AK3" s="6"/>
      <c r="AL3" s="6"/>
      <c r="AM3" s="6"/>
      <c r="AN3" s="6"/>
      <c r="AO3" s="6"/>
      <c r="AP3" s="6"/>
      <c r="AR3" s="157"/>
      <c r="AS3" s="158"/>
      <c r="AT3" s="158"/>
      <c r="AU3" s="158"/>
      <c r="AV3" s="158"/>
      <c r="AW3" s="158"/>
      <c r="AX3" s="158"/>
      <c r="AY3" s="158"/>
      <c r="AZ3" s="159"/>
    </row>
    <row r="4" spans="1:63" s="5" customFormat="1" ht="15.95" customHeight="1" x14ac:dyDescent="0.4">
      <c r="A4" s="164" t="s">
        <v>5</v>
      </c>
      <c r="B4" s="165"/>
      <c r="C4" s="166"/>
      <c r="D4" s="408" t="s">
        <v>94</v>
      </c>
      <c r="E4" s="409"/>
      <c r="F4" s="409"/>
      <c r="G4" s="409"/>
      <c r="H4" s="409"/>
      <c r="I4" s="409"/>
      <c r="J4" s="409"/>
      <c r="K4" s="409"/>
      <c r="L4" s="409"/>
      <c r="M4" s="409"/>
      <c r="N4" s="409" t="s">
        <v>76</v>
      </c>
      <c r="O4" s="411"/>
      <c r="P4" s="171" t="s">
        <v>6</v>
      </c>
      <c r="Q4" s="172"/>
      <c r="R4" s="392"/>
      <c r="S4" s="392"/>
      <c r="T4" s="393"/>
      <c r="U4" s="394"/>
      <c r="V4" s="139" t="s">
        <v>77</v>
      </c>
      <c r="W4" s="140"/>
      <c r="X4" s="9" t="s">
        <v>7</v>
      </c>
      <c r="Y4" s="397"/>
      <c r="Z4" s="397"/>
      <c r="AA4" s="397"/>
      <c r="AB4" s="7" t="s">
        <v>8</v>
      </c>
      <c r="AC4" s="397"/>
      <c r="AD4" s="397"/>
      <c r="AE4" s="397"/>
      <c r="AF4" s="7" t="s">
        <v>9</v>
      </c>
      <c r="AG4" s="397"/>
      <c r="AH4" s="397"/>
      <c r="AI4" s="398"/>
      <c r="AK4" s="3"/>
      <c r="AL4" s="3"/>
      <c r="AM4" s="3"/>
      <c r="AN4" s="4"/>
    </row>
    <row r="5" spans="1:63" s="5" customFormat="1" ht="15.95" customHeight="1" x14ac:dyDescent="0.4">
      <c r="A5" s="388"/>
      <c r="B5" s="388"/>
      <c r="C5" s="388"/>
      <c r="D5" s="410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412"/>
      <c r="P5" s="173"/>
      <c r="Q5" s="138"/>
      <c r="R5" s="395"/>
      <c r="S5" s="395"/>
      <c r="T5" s="395"/>
      <c r="U5" s="396"/>
      <c r="V5" s="139"/>
      <c r="W5" s="140"/>
      <c r="X5" s="10" t="s">
        <v>10</v>
      </c>
      <c r="Y5" s="399"/>
      <c r="Z5" s="399"/>
      <c r="AA5" s="399"/>
      <c r="AB5" s="8" t="s">
        <v>11</v>
      </c>
      <c r="AC5" s="399"/>
      <c r="AD5" s="399"/>
      <c r="AE5" s="399"/>
      <c r="AF5" s="3" t="s">
        <v>12</v>
      </c>
      <c r="AG5" s="399"/>
      <c r="AH5" s="399"/>
      <c r="AI5" s="400"/>
      <c r="AV5" s="184"/>
      <c r="AW5" s="184"/>
      <c r="AX5" s="184"/>
      <c r="AY5" s="184"/>
      <c r="AZ5" s="184"/>
    </row>
    <row r="6" spans="1:63" s="5" customFormat="1" ht="15.95" customHeight="1" x14ac:dyDescent="0.4">
      <c r="A6" s="142" t="s">
        <v>14</v>
      </c>
      <c r="B6" s="143"/>
      <c r="C6" s="144"/>
      <c r="D6" s="413" t="s">
        <v>95</v>
      </c>
      <c r="E6" s="391"/>
      <c r="F6" s="391"/>
      <c r="G6" s="397"/>
      <c r="H6" s="397"/>
      <c r="I6" s="397"/>
      <c r="J6" s="397"/>
      <c r="K6" s="397"/>
      <c r="L6" s="397"/>
      <c r="M6" s="397"/>
      <c r="N6" s="397"/>
      <c r="O6" s="398"/>
      <c r="P6" s="148" t="s">
        <v>15</v>
      </c>
      <c r="Q6" s="141"/>
      <c r="R6" s="393"/>
      <c r="S6" s="393"/>
      <c r="T6" s="393"/>
      <c r="U6" s="394"/>
      <c r="V6" s="139" t="s">
        <v>78</v>
      </c>
      <c r="W6" s="140"/>
      <c r="X6" s="9" t="s">
        <v>7</v>
      </c>
      <c r="Y6" s="391"/>
      <c r="Z6" s="391"/>
      <c r="AA6" s="391"/>
      <c r="AB6" s="391"/>
      <c r="AC6" s="130" t="s">
        <v>16</v>
      </c>
      <c r="AD6" s="7" t="s">
        <v>8</v>
      </c>
      <c r="AE6" s="391"/>
      <c r="AF6" s="391"/>
      <c r="AG6" s="391"/>
      <c r="AH6" s="391"/>
      <c r="AI6" s="129" t="s">
        <v>16</v>
      </c>
      <c r="AJ6" s="7" t="s">
        <v>9</v>
      </c>
      <c r="AK6" s="391"/>
      <c r="AL6" s="391"/>
      <c r="AM6" s="391"/>
      <c r="AN6" s="391"/>
      <c r="AO6" s="126" t="s">
        <v>16</v>
      </c>
      <c r="AV6" s="131"/>
      <c r="AW6" s="132"/>
      <c r="AX6" s="132"/>
      <c r="AY6" s="132"/>
      <c r="AZ6" s="133"/>
    </row>
    <row r="7" spans="1:63" s="5" customFormat="1" ht="15.95" customHeight="1" x14ac:dyDescent="0.4">
      <c r="A7" s="388"/>
      <c r="B7" s="388"/>
      <c r="C7" s="388"/>
      <c r="D7" s="410"/>
      <c r="E7" s="389"/>
      <c r="F7" s="389"/>
      <c r="G7" s="414"/>
      <c r="H7" s="414"/>
      <c r="I7" s="414"/>
      <c r="J7" s="414"/>
      <c r="K7" s="414"/>
      <c r="L7" s="414"/>
      <c r="M7" s="414"/>
      <c r="N7" s="414"/>
      <c r="O7" s="415"/>
      <c r="P7" s="146"/>
      <c r="Q7" s="147"/>
      <c r="R7" s="395"/>
      <c r="S7" s="395"/>
      <c r="T7" s="395"/>
      <c r="U7" s="396"/>
      <c r="V7" s="139"/>
      <c r="W7" s="140"/>
      <c r="X7" s="56" t="s">
        <v>10</v>
      </c>
      <c r="Y7" s="389"/>
      <c r="Z7" s="389"/>
      <c r="AA7" s="389"/>
      <c r="AB7" s="389"/>
      <c r="AC7" s="127" t="s">
        <v>16</v>
      </c>
      <c r="AD7" s="10" t="s">
        <v>11</v>
      </c>
      <c r="AE7" s="389"/>
      <c r="AF7" s="389"/>
      <c r="AG7" s="389"/>
      <c r="AH7" s="389"/>
      <c r="AI7" s="127" t="s">
        <v>16</v>
      </c>
      <c r="AJ7" s="10" t="s">
        <v>12</v>
      </c>
      <c r="AK7" s="389"/>
      <c r="AL7" s="389"/>
      <c r="AM7" s="389"/>
      <c r="AN7" s="389"/>
      <c r="AO7" s="128" t="s">
        <v>16</v>
      </c>
      <c r="AV7" s="134"/>
      <c r="AW7" s="135"/>
      <c r="AX7" s="135"/>
      <c r="AY7" s="135"/>
      <c r="AZ7" s="136"/>
    </row>
  </sheetData>
  <mergeCells count="40">
    <mergeCell ref="A1:J1"/>
    <mergeCell ref="A2:C2"/>
    <mergeCell ref="D2:E3"/>
    <mergeCell ref="F2:K3"/>
    <mergeCell ref="L2:M3"/>
    <mergeCell ref="AR2:AZ3"/>
    <mergeCell ref="A3:C3"/>
    <mergeCell ref="T3:Y3"/>
    <mergeCell ref="A4:C4"/>
    <mergeCell ref="D4:F5"/>
    <mergeCell ref="G4:M5"/>
    <mergeCell ref="N4:O5"/>
    <mergeCell ref="P4:Q5"/>
    <mergeCell ref="N2:Q3"/>
    <mergeCell ref="Y5:AA5"/>
    <mergeCell ref="AC5:AE5"/>
    <mergeCell ref="AG5:AI5"/>
    <mergeCell ref="R2:S3"/>
    <mergeCell ref="T2:Y2"/>
    <mergeCell ref="AV5:AZ5"/>
    <mergeCell ref="A5:C5"/>
    <mergeCell ref="R4:U5"/>
    <mergeCell ref="V4:W5"/>
    <mergeCell ref="Y4:AA4"/>
    <mergeCell ref="AC4:AE4"/>
    <mergeCell ref="AG4:AI4"/>
    <mergeCell ref="AV6:AZ7"/>
    <mergeCell ref="A7:C7"/>
    <mergeCell ref="Y7:AB7"/>
    <mergeCell ref="AE7:AH7"/>
    <mergeCell ref="AK7:AN7"/>
    <mergeCell ref="V6:W7"/>
    <mergeCell ref="Y6:AB6"/>
    <mergeCell ref="AE6:AH6"/>
    <mergeCell ref="AK6:AN6"/>
    <mergeCell ref="A6:C6"/>
    <mergeCell ref="D6:F7"/>
    <mergeCell ref="G6:O7"/>
    <mergeCell ref="P6:Q7"/>
    <mergeCell ref="R6:U7"/>
  </mergeCells>
  <phoneticPr fontId="2"/>
  <pageMargins left="0.11811023622047245" right="0.11811023622047245" top="0.11811023622047245" bottom="0.11811023622047245" header="0.31496062992125984" footer="0.31496062992125984"/>
  <pageSetup paperSize="9" scale="7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49C6-482E-42E1-A6AC-E5DDF3B8A030}">
  <sheetPr>
    <pageSetUpPr fitToPage="1"/>
  </sheetPr>
  <dimension ref="A1:BK62"/>
  <sheetViews>
    <sheetView zoomScaleNormal="100" workbookViewId="0">
      <selection activeCell="A2" sqref="A2:AO7"/>
    </sheetView>
  </sheetViews>
  <sheetFormatPr defaultColWidth="3.5" defaultRowHeight="18.75" customHeight="1" x14ac:dyDescent="0.4"/>
  <cols>
    <col min="4" max="4" width="3.5" customWidth="1"/>
  </cols>
  <sheetData>
    <row r="1" spans="1:63" s="5" customFormat="1" ht="24.95" customHeight="1" thickBot="1" x14ac:dyDescent="0.4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"/>
      <c r="L1" s="1"/>
      <c r="M1" s="1"/>
      <c r="N1" s="1"/>
      <c r="O1" s="1"/>
      <c r="P1" s="1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5.95" customHeight="1" x14ac:dyDescent="0.4">
      <c r="A2" s="186" t="s">
        <v>1</v>
      </c>
      <c r="B2" s="186"/>
      <c r="C2" s="187"/>
      <c r="D2" s="188" t="s">
        <v>2</v>
      </c>
      <c r="E2" s="189"/>
      <c r="F2" s="192"/>
      <c r="G2" s="192"/>
      <c r="H2" s="192"/>
      <c r="I2" s="192"/>
      <c r="J2" s="192"/>
      <c r="K2" s="193"/>
      <c r="L2" s="188" t="s">
        <v>3</v>
      </c>
      <c r="M2" s="189"/>
      <c r="N2" s="174"/>
      <c r="O2" s="175"/>
      <c r="P2" s="175"/>
      <c r="Q2" s="175"/>
      <c r="R2" s="178" t="s">
        <v>4</v>
      </c>
      <c r="S2" s="179"/>
      <c r="T2" s="182" t="s">
        <v>75</v>
      </c>
      <c r="U2" s="183"/>
      <c r="V2" s="183"/>
      <c r="W2" s="183"/>
      <c r="X2" s="183"/>
      <c r="Y2" s="183"/>
      <c r="Z2" s="3"/>
      <c r="AA2" s="3"/>
      <c r="AB2" s="3"/>
      <c r="AR2" s="154" t="s">
        <v>96</v>
      </c>
      <c r="AS2" s="155"/>
      <c r="AT2" s="155"/>
      <c r="AU2" s="155"/>
      <c r="AV2" s="155"/>
      <c r="AW2" s="155"/>
      <c r="AX2" s="155"/>
      <c r="AY2" s="155"/>
      <c r="AZ2" s="156"/>
    </row>
    <row r="3" spans="1:63" s="5" customFormat="1" ht="15.95" customHeight="1" thickBot="1" x14ac:dyDescent="0.45">
      <c r="A3" s="388"/>
      <c r="B3" s="388"/>
      <c r="C3" s="407"/>
      <c r="D3" s="190"/>
      <c r="E3" s="191"/>
      <c r="F3" s="194"/>
      <c r="G3" s="194"/>
      <c r="H3" s="194"/>
      <c r="I3" s="194"/>
      <c r="J3" s="194"/>
      <c r="K3" s="195"/>
      <c r="L3" s="190"/>
      <c r="M3" s="191"/>
      <c r="N3" s="176"/>
      <c r="O3" s="177"/>
      <c r="P3" s="177"/>
      <c r="Q3" s="177"/>
      <c r="R3" s="180"/>
      <c r="S3" s="181"/>
      <c r="T3" s="162"/>
      <c r="U3" s="163"/>
      <c r="V3" s="163"/>
      <c r="W3" s="163"/>
      <c r="X3" s="163"/>
      <c r="Y3" s="163"/>
      <c r="Z3" s="3"/>
      <c r="AA3" s="3"/>
      <c r="AB3" s="4"/>
      <c r="AI3" s="6"/>
      <c r="AJ3" s="6"/>
      <c r="AK3" s="6"/>
      <c r="AL3" s="6"/>
      <c r="AM3" s="6"/>
      <c r="AN3" s="6"/>
      <c r="AO3" s="6"/>
      <c r="AP3" s="6"/>
      <c r="AR3" s="157"/>
      <c r="AS3" s="158"/>
      <c r="AT3" s="158"/>
      <c r="AU3" s="158"/>
      <c r="AV3" s="158"/>
      <c r="AW3" s="158"/>
      <c r="AX3" s="158"/>
      <c r="AY3" s="158"/>
      <c r="AZ3" s="159"/>
    </row>
    <row r="4" spans="1:63" s="5" customFormat="1" ht="15.95" customHeight="1" x14ac:dyDescent="0.4">
      <c r="A4" s="164" t="s">
        <v>5</v>
      </c>
      <c r="B4" s="165"/>
      <c r="C4" s="166"/>
      <c r="D4" s="408" t="s">
        <v>94</v>
      </c>
      <c r="E4" s="409"/>
      <c r="F4" s="409"/>
      <c r="G4" s="409"/>
      <c r="H4" s="409"/>
      <c r="I4" s="409"/>
      <c r="J4" s="409"/>
      <c r="K4" s="409"/>
      <c r="L4" s="409"/>
      <c r="M4" s="409"/>
      <c r="N4" s="409" t="s">
        <v>76</v>
      </c>
      <c r="O4" s="411"/>
      <c r="P4" s="171" t="s">
        <v>6</v>
      </c>
      <c r="Q4" s="172"/>
      <c r="R4" s="392"/>
      <c r="S4" s="392"/>
      <c r="T4" s="393"/>
      <c r="U4" s="394"/>
      <c r="V4" s="139" t="s">
        <v>77</v>
      </c>
      <c r="W4" s="140"/>
      <c r="X4" s="9" t="s">
        <v>7</v>
      </c>
      <c r="Y4" s="397"/>
      <c r="Z4" s="397"/>
      <c r="AA4" s="397"/>
      <c r="AB4" s="7" t="s">
        <v>8</v>
      </c>
      <c r="AC4" s="397"/>
      <c r="AD4" s="397"/>
      <c r="AE4" s="397"/>
      <c r="AF4" s="7" t="s">
        <v>9</v>
      </c>
      <c r="AG4" s="397"/>
      <c r="AH4" s="397"/>
      <c r="AI4" s="398"/>
      <c r="AK4" s="3"/>
      <c r="AL4" s="3"/>
      <c r="AM4" s="3"/>
      <c r="AN4" s="4"/>
    </row>
    <row r="5" spans="1:63" s="5" customFormat="1" ht="15.95" customHeight="1" x14ac:dyDescent="0.4">
      <c r="A5" s="388"/>
      <c r="B5" s="388"/>
      <c r="C5" s="388"/>
      <c r="D5" s="410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412"/>
      <c r="P5" s="173"/>
      <c r="Q5" s="138"/>
      <c r="R5" s="395"/>
      <c r="S5" s="395"/>
      <c r="T5" s="395"/>
      <c r="U5" s="396"/>
      <c r="V5" s="139"/>
      <c r="W5" s="140"/>
      <c r="X5" s="10" t="s">
        <v>10</v>
      </c>
      <c r="Y5" s="399"/>
      <c r="Z5" s="399"/>
      <c r="AA5" s="399"/>
      <c r="AB5" s="8" t="s">
        <v>11</v>
      </c>
      <c r="AC5" s="399"/>
      <c r="AD5" s="399"/>
      <c r="AE5" s="399"/>
      <c r="AF5" s="3" t="s">
        <v>12</v>
      </c>
      <c r="AG5" s="399"/>
      <c r="AH5" s="399"/>
      <c r="AI5" s="400"/>
      <c r="AV5" s="184" t="s">
        <v>13</v>
      </c>
      <c r="AW5" s="184"/>
      <c r="AX5" s="184"/>
      <c r="AY5" s="184"/>
      <c r="AZ5" s="184"/>
    </row>
    <row r="6" spans="1:63" s="5" customFormat="1" ht="15.95" customHeight="1" x14ac:dyDescent="0.4">
      <c r="A6" s="142" t="s">
        <v>14</v>
      </c>
      <c r="B6" s="143"/>
      <c r="C6" s="144"/>
      <c r="D6" s="413" t="s">
        <v>95</v>
      </c>
      <c r="E6" s="391"/>
      <c r="F6" s="391"/>
      <c r="G6" s="397"/>
      <c r="H6" s="397"/>
      <c r="I6" s="397"/>
      <c r="J6" s="397"/>
      <c r="K6" s="397"/>
      <c r="L6" s="397"/>
      <c r="M6" s="397"/>
      <c r="N6" s="397"/>
      <c r="O6" s="398"/>
      <c r="P6" s="148" t="s">
        <v>15</v>
      </c>
      <c r="Q6" s="141"/>
      <c r="R6" s="393"/>
      <c r="S6" s="393"/>
      <c r="T6" s="393"/>
      <c r="U6" s="394"/>
      <c r="V6" s="139" t="s">
        <v>78</v>
      </c>
      <c r="W6" s="140"/>
      <c r="X6" s="9" t="s">
        <v>7</v>
      </c>
      <c r="Y6" s="391"/>
      <c r="Z6" s="391"/>
      <c r="AA6" s="391"/>
      <c r="AB6" s="391"/>
      <c r="AC6" s="21" t="s">
        <v>16</v>
      </c>
      <c r="AD6" s="7" t="s">
        <v>8</v>
      </c>
      <c r="AE6" s="391"/>
      <c r="AF6" s="391"/>
      <c r="AG6" s="391"/>
      <c r="AH6" s="391"/>
      <c r="AI6" s="39" t="s">
        <v>16</v>
      </c>
      <c r="AJ6" s="7" t="s">
        <v>9</v>
      </c>
      <c r="AK6" s="391"/>
      <c r="AL6" s="391"/>
      <c r="AM6" s="391"/>
      <c r="AN6" s="391"/>
      <c r="AO6" s="45" t="s">
        <v>16</v>
      </c>
      <c r="AV6" s="401"/>
      <c r="AW6" s="402"/>
      <c r="AX6" s="402"/>
      <c r="AY6" s="402"/>
      <c r="AZ6" s="403"/>
    </row>
    <row r="7" spans="1:63" s="5" customFormat="1" ht="15.95" customHeight="1" thickBot="1" x14ac:dyDescent="0.45">
      <c r="A7" s="388"/>
      <c r="B7" s="388"/>
      <c r="C7" s="388"/>
      <c r="D7" s="410"/>
      <c r="E7" s="389"/>
      <c r="F7" s="389"/>
      <c r="G7" s="414"/>
      <c r="H7" s="414"/>
      <c r="I7" s="414"/>
      <c r="J7" s="414"/>
      <c r="K7" s="414"/>
      <c r="L7" s="414"/>
      <c r="M7" s="414"/>
      <c r="N7" s="414"/>
      <c r="O7" s="415"/>
      <c r="P7" s="146"/>
      <c r="Q7" s="147"/>
      <c r="R7" s="395"/>
      <c r="S7" s="395"/>
      <c r="T7" s="395"/>
      <c r="U7" s="396"/>
      <c r="V7" s="139"/>
      <c r="W7" s="140"/>
      <c r="X7" s="56" t="s">
        <v>10</v>
      </c>
      <c r="Y7" s="389"/>
      <c r="Z7" s="389"/>
      <c r="AA7" s="389"/>
      <c r="AB7" s="389"/>
      <c r="AC7" s="47" t="s">
        <v>16</v>
      </c>
      <c r="AD7" s="10" t="s">
        <v>11</v>
      </c>
      <c r="AE7" s="389"/>
      <c r="AF7" s="389"/>
      <c r="AG7" s="389"/>
      <c r="AH7" s="389"/>
      <c r="AI7" s="47" t="s">
        <v>16</v>
      </c>
      <c r="AJ7" s="10" t="s">
        <v>12</v>
      </c>
      <c r="AK7" s="389"/>
      <c r="AL7" s="389"/>
      <c r="AM7" s="389"/>
      <c r="AN7" s="389"/>
      <c r="AO7" s="48" t="s">
        <v>16</v>
      </c>
      <c r="AV7" s="404"/>
      <c r="AW7" s="405"/>
      <c r="AX7" s="405"/>
      <c r="AY7" s="405"/>
      <c r="AZ7" s="406"/>
    </row>
    <row r="8" spans="1:63" s="5" customFormat="1" ht="18.75" customHeight="1" thickBot="1" x14ac:dyDescent="0.45">
      <c r="A8" s="43"/>
      <c r="B8" s="43"/>
      <c r="C8" s="43"/>
      <c r="D8" s="46"/>
      <c r="E8" s="46"/>
      <c r="F8" s="46"/>
      <c r="G8" s="51"/>
      <c r="H8" s="51"/>
      <c r="I8" s="51"/>
      <c r="J8" s="51"/>
      <c r="K8" s="51"/>
      <c r="L8" s="51"/>
      <c r="M8" s="51"/>
      <c r="N8" s="51"/>
      <c r="O8" s="51"/>
      <c r="P8" s="46"/>
      <c r="Q8" s="46"/>
      <c r="R8" s="42"/>
      <c r="S8" s="42"/>
      <c r="T8" s="42"/>
      <c r="U8" s="42"/>
      <c r="V8" s="49"/>
      <c r="W8" s="49"/>
      <c r="X8" s="8"/>
      <c r="Y8" s="52"/>
      <c r="Z8" s="52"/>
      <c r="AA8" s="52"/>
      <c r="AB8" s="52"/>
      <c r="AC8" s="46"/>
      <c r="AD8" s="3"/>
      <c r="AE8" s="52"/>
      <c r="AF8" s="52"/>
      <c r="AG8" s="52"/>
      <c r="AH8" s="52"/>
      <c r="AI8" s="46"/>
      <c r="AJ8" s="3"/>
      <c r="AK8" s="52"/>
      <c r="AL8" s="52"/>
      <c r="AM8" s="52"/>
      <c r="AN8" s="52"/>
      <c r="AO8" s="46"/>
      <c r="AV8" s="4"/>
      <c r="AW8" s="44"/>
      <c r="AX8" s="44"/>
      <c r="AY8" s="44"/>
      <c r="AZ8" s="44"/>
      <c r="BA8" s="44"/>
    </row>
    <row r="9" spans="1:63" s="5" customFormat="1" ht="18.75" customHeight="1" thickBot="1" x14ac:dyDescent="0.45">
      <c r="A9" s="301" t="s">
        <v>97</v>
      </c>
      <c r="B9" s="302"/>
      <c r="C9" s="302"/>
      <c r="D9" s="303"/>
      <c r="E9" s="46"/>
      <c r="F9" s="46"/>
      <c r="G9" s="51"/>
      <c r="H9" s="51"/>
      <c r="I9" s="51"/>
      <c r="J9" s="51"/>
      <c r="K9" s="51"/>
      <c r="L9" s="51"/>
      <c r="M9" s="51"/>
      <c r="N9" s="51"/>
      <c r="O9" s="51"/>
      <c r="P9" s="40"/>
      <c r="Q9" s="40"/>
      <c r="R9" s="41"/>
      <c r="S9" s="41"/>
      <c r="T9" s="41"/>
      <c r="U9" s="41"/>
      <c r="V9" s="53"/>
      <c r="W9" s="53"/>
      <c r="X9" s="20"/>
      <c r="Y9" s="54"/>
      <c r="Z9" s="54"/>
      <c r="AA9" s="54"/>
      <c r="AB9" s="54"/>
      <c r="AC9" s="40"/>
      <c r="AD9" s="55"/>
      <c r="AE9" s="54"/>
      <c r="AF9" s="54"/>
      <c r="AG9" s="54"/>
      <c r="AH9" s="54"/>
      <c r="AI9" s="40"/>
      <c r="AJ9" s="55"/>
      <c r="AK9" s="54"/>
      <c r="AL9" s="54"/>
      <c r="AM9" s="54"/>
      <c r="AN9" s="54"/>
      <c r="AO9" s="40"/>
      <c r="AR9" s="5" t="s">
        <v>101</v>
      </c>
      <c r="AS9" s="5" t="s">
        <v>101</v>
      </c>
      <c r="AT9" s="5" t="s">
        <v>101</v>
      </c>
      <c r="AU9" s="5" t="s">
        <v>101</v>
      </c>
      <c r="AV9" s="69" t="s">
        <v>101</v>
      </c>
      <c r="AW9" s="44" t="s">
        <v>101</v>
      </c>
      <c r="AX9" s="44" t="s">
        <v>101</v>
      </c>
      <c r="AY9" s="44" t="s">
        <v>101</v>
      </c>
      <c r="AZ9" s="44" t="s">
        <v>101</v>
      </c>
      <c r="BA9" s="44"/>
    </row>
    <row r="10" spans="1:63" s="5" customFormat="1" ht="18.75" customHeight="1" x14ac:dyDescent="0.4">
      <c r="A10" s="70" t="s">
        <v>17</v>
      </c>
      <c r="B10" s="386" t="s">
        <v>18</v>
      </c>
      <c r="C10" s="386"/>
      <c r="D10" s="386"/>
      <c r="E10" s="386"/>
      <c r="F10" s="386"/>
      <c r="G10" s="386"/>
      <c r="H10" s="386"/>
      <c r="I10" s="386"/>
      <c r="J10" s="390" t="s">
        <v>19</v>
      </c>
      <c r="K10" s="390"/>
      <c r="L10" s="390"/>
      <c r="M10" s="390"/>
      <c r="N10" s="390"/>
      <c r="O10" s="386" t="s">
        <v>20</v>
      </c>
      <c r="P10" s="386"/>
      <c r="Q10" s="386" t="s">
        <v>21</v>
      </c>
      <c r="R10" s="386"/>
      <c r="S10" s="386" t="s">
        <v>22</v>
      </c>
      <c r="T10" s="386"/>
      <c r="U10" s="386" t="s">
        <v>23</v>
      </c>
      <c r="V10" s="386"/>
      <c r="W10" s="386"/>
      <c r="X10" s="386" t="s">
        <v>24</v>
      </c>
      <c r="Y10" s="386"/>
      <c r="Z10" s="386"/>
      <c r="AA10" s="386" t="s">
        <v>25</v>
      </c>
      <c r="AB10" s="386"/>
      <c r="AC10" s="386"/>
      <c r="AD10" s="386" t="s">
        <v>26</v>
      </c>
      <c r="AE10" s="386"/>
      <c r="AF10" s="386"/>
      <c r="AG10" s="386" t="s">
        <v>27</v>
      </c>
      <c r="AH10" s="386"/>
      <c r="AI10" s="386"/>
      <c r="AJ10" s="386"/>
      <c r="AK10" s="386" t="s">
        <v>28</v>
      </c>
      <c r="AL10" s="386"/>
      <c r="AM10" s="386"/>
      <c r="AN10" s="386"/>
      <c r="AO10" s="386" t="s">
        <v>29</v>
      </c>
      <c r="AP10" s="386"/>
      <c r="AQ10" s="386"/>
      <c r="AR10" s="386"/>
      <c r="AS10" s="386"/>
      <c r="AT10" s="386"/>
      <c r="AU10" s="386"/>
      <c r="AV10" s="386" t="s">
        <v>30</v>
      </c>
      <c r="AW10" s="386"/>
      <c r="AX10" s="386"/>
      <c r="AY10" s="386"/>
      <c r="AZ10" s="387"/>
    </row>
    <row r="11" spans="1:63" s="5" customFormat="1" ht="18.75" customHeight="1" x14ac:dyDescent="0.4">
      <c r="A11" s="36">
        <v>1</v>
      </c>
      <c r="B11" s="381"/>
      <c r="C11" s="381"/>
      <c r="D11" s="381"/>
      <c r="E11" s="381"/>
      <c r="F11" s="381"/>
      <c r="G11" s="381"/>
      <c r="H11" s="381"/>
      <c r="I11" s="381"/>
      <c r="J11" s="183"/>
      <c r="K11" s="382"/>
      <c r="L11" s="12" t="s">
        <v>31</v>
      </c>
      <c r="M11" s="383"/>
      <c r="N11" s="313"/>
      <c r="O11" s="360">
        <f t="shared" ref="O11:O19" si="0">(J11/1000)*(M11/1000)</f>
        <v>0</v>
      </c>
      <c r="P11" s="360"/>
      <c r="Q11" s="360"/>
      <c r="R11" s="360"/>
      <c r="S11" s="360">
        <f>O11*Q11/10</f>
        <v>0</v>
      </c>
      <c r="T11" s="360"/>
      <c r="U11" s="360"/>
      <c r="V11" s="360"/>
      <c r="W11" s="360"/>
      <c r="X11" s="385">
        <f>U11*S11/100</f>
        <v>0</v>
      </c>
      <c r="Y11" s="385"/>
      <c r="Z11" s="385"/>
      <c r="AA11" s="360"/>
      <c r="AB11" s="360"/>
      <c r="AC11" s="360"/>
      <c r="AD11" s="360"/>
      <c r="AE11" s="360"/>
      <c r="AF11" s="360"/>
      <c r="AG11" s="360">
        <f>AA11+AD11</f>
        <v>0</v>
      </c>
      <c r="AH11" s="360"/>
      <c r="AI11" s="360"/>
      <c r="AJ11" s="360"/>
      <c r="AK11" s="313"/>
      <c r="AL11" s="313"/>
      <c r="AM11" s="313"/>
      <c r="AN11" s="313"/>
      <c r="AO11" s="359"/>
      <c r="AP11" s="359"/>
      <c r="AQ11" s="359"/>
      <c r="AR11" s="359"/>
      <c r="AS11" s="359"/>
      <c r="AT11" s="359"/>
      <c r="AU11" s="359"/>
      <c r="AV11" s="379">
        <f>AG11*X11</f>
        <v>0</v>
      </c>
      <c r="AW11" s="379"/>
      <c r="AX11" s="379"/>
      <c r="AY11" s="379"/>
      <c r="AZ11" s="380"/>
    </row>
    <row r="12" spans="1:63" s="5" customFormat="1" ht="18.75" customHeight="1" x14ac:dyDescent="0.4">
      <c r="A12" s="36">
        <v>2</v>
      </c>
      <c r="B12" s="356"/>
      <c r="C12" s="356"/>
      <c r="D12" s="356"/>
      <c r="E12" s="356"/>
      <c r="F12" s="356"/>
      <c r="G12" s="356"/>
      <c r="H12" s="356"/>
      <c r="I12" s="356"/>
      <c r="J12" s="334"/>
      <c r="K12" s="366"/>
      <c r="L12" s="13" t="s">
        <v>31</v>
      </c>
      <c r="M12" s="367"/>
      <c r="N12" s="334"/>
      <c r="O12" s="357">
        <f t="shared" si="0"/>
        <v>0</v>
      </c>
      <c r="P12" s="357"/>
      <c r="Q12" s="357"/>
      <c r="R12" s="357"/>
      <c r="S12" s="373">
        <f>O12*Q12/10</f>
        <v>0</v>
      </c>
      <c r="T12" s="374"/>
      <c r="U12" s="357"/>
      <c r="V12" s="357"/>
      <c r="W12" s="357"/>
      <c r="X12" s="375">
        <f>U12*S12/100</f>
        <v>0</v>
      </c>
      <c r="Y12" s="375"/>
      <c r="Z12" s="375"/>
      <c r="AA12" s="357"/>
      <c r="AB12" s="357"/>
      <c r="AC12" s="357"/>
      <c r="AD12" s="357"/>
      <c r="AE12" s="357"/>
      <c r="AF12" s="357"/>
      <c r="AG12" s="357">
        <f>AA12+AD12</f>
        <v>0</v>
      </c>
      <c r="AH12" s="357"/>
      <c r="AI12" s="357"/>
      <c r="AJ12" s="357"/>
      <c r="AK12" s="334"/>
      <c r="AL12" s="334"/>
      <c r="AM12" s="334"/>
      <c r="AN12" s="334"/>
      <c r="AO12" s="356"/>
      <c r="AP12" s="356"/>
      <c r="AQ12" s="356"/>
      <c r="AR12" s="356"/>
      <c r="AS12" s="356"/>
      <c r="AT12" s="356"/>
      <c r="AU12" s="356"/>
      <c r="AV12" s="348">
        <f>AG12*X12</f>
        <v>0</v>
      </c>
      <c r="AW12" s="348"/>
      <c r="AX12" s="348"/>
      <c r="AY12" s="348"/>
      <c r="AZ12" s="349"/>
    </row>
    <row r="13" spans="1:63" s="5" customFormat="1" ht="18.75" customHeight="1" x14ac:dyDescent="0.4">
      <c r="A13" s="36">
        <v>3</v>
      </c>
      <c r="B13" s="381"/>
      <c r="C13" s="381"/>
      <c r="D13" s="381"/>
      <c r="E13" s="381"/>
      <c r="F13" s="381"/>
      <c r="G13" s="381"/>
      <c r="H13" s="381"/>
      <c r="I13" s="381"/>
      <c r="J13" s="183"/>
      <c r="K13" s="382"/>
      <c r="L13" s="12" t="s">
        <v>31</v>
      </c>
      <c r="M13" s="383"/>
      <c r="N13" s="313"/>
      <c r="O13" s="360">
        <f t="shared" si="0"/>
        <v>0</v>
      </c>
      <c r="P13" s="360"/>
      <c r="Q13" s="384"/>
      <c r="R13" s="384"/>
      <c r="S13" s="360">
        <f t="shared" ref="S13:S19" si="1">O13*Q13/10</f>
        <v>0</v>
      </c>
      <c r="T13" s="360"/>
      <c r="U13" s="384"/>
      <c r="V13" s="384"/>
      <c r="W13" s="384"/>
      <c r="X13" s="385">
        <f t="shared" ref="X13:X19" si="2">U13*S13/100</f>
        <v>0</v>
      </c>
      <c r="Y13" s="385"/>
      <c r="Z13" s="385"/>
      <c r="AA13" s="360"/>
      <c r="AB13" s="360"/>
      <c r="AC13" s="360"/>
      <c r="AD13" s="360"/>
      <c r="AE13" s="360"/>
      <c r="AF13" s="360"/>
      <c r="AG13" s="360">
        <f t="shared" ref="AG13:AG19" si="3">AA13+AD13</f>
        <v>0</v>
      </c>
      <c r="AH13" s="360"/>
      <c r="AI13" s="360"/>
      <c r="AJ13" s="360"/>
      <c r="AK13" s="313"/>
      <c r="AL13" s="313"/>
      <c r="AM13" s="313"/>
      <c r="AN13" s="313"/>
      <c r="AO13" s="359"/>
      <c r="AP13" s="359"/>
      <c r="AQ13" s="359"/>
      <c r="AR13" s="359"/>
      <c r="AS13" s="359"/>
      <c r="AT13" s="359"/>
      <c r="AU13" s="359"/>
      <c r="AV13" s="379">
        <f>AG13*X13</f>
        <v>0</v>
      </c>
      <c r="AW13" s="379"/>
      <c r="AX13" s="379"/>
      <c r="AY13" s="379"/>
      <c r="AZ13" s="380"/>
    </row>
    <row r="14" spans="1:63" s="5" customFormat="1" ht="18.75" customHeight="1" x14ac:dyDescent="0.4">
      <c r="A14" s="36">
        <v>4</v>
      </c>
      <c r="B14" s="356"/>
      <c r="C14" s="356"/>
      <c r="D14" s="356"/>
      <c r="E14" s="356"/>
      <c r="F14" s="356"/>
      <c r="G14" s="356"/>
      <c r="H14" s="356"/>
      <c r="I14" s="356"/>
      <c r="J14" s="334"/>
      <c r="K14" s="366"/>
      <c r="L14" s="13" t="s">
        <v>31</v>
      </c>
      <c r="M14" s="367"/>
      <c r="N14" s="334"/>
      <c r="O14" s="357">
        <f t="shared" si="0"/>
        <v>0</v>
      </c>
      <c r="P14" s="357"/>
      <c r="Q14" s="357"/>
      <c r="R14" s="357"/>
      <c r="S14" s="373">
        <f t="shared" si="1"/>
        <v>0</v>
      </c>
      <c r="T14" s="374"/>
      <c r="U14" s="357"/>
      <c r="V14" s="357"/>
      <c r="W14" s="357"/>
      <c r="X14" s="375">
        <f t="shared" si="2"/>
        <v>0</v>
      </c>
      <c r="Y14" s="375"/>
      <c r="Z14" s="375"/>
      <c r="AA14" s="357"/>
      <c r="AB14" s="357"/>
      <c r="AC14" s="357"/>
      <c r="AD14" s="357"/>
      <c r="AE14" s="357"/>
      <c r="AF14" s="357"/>
      <c r="AG14" s="357">
        <f t="shared" si="3"/>
        <v>0</v>
      </c>
      <c r="AH14" s="357"/>
      <c r="AI14" s="357"/>
      <c r="AJ14" s="357"/>
      <c r="AK14" s="334"/>
      <c r="AL14" s="334"/>
      <c r="AM14" s="334"/>
      <c r="AN14" s="334"/>
      <c r="AO14" s="356"/>
      <c r="AP14" s="356"/>
      <c r="AQ14" s="356"/>
      <c r="AR14" s="356"/>
      <c r="AS14" s="356"/>
      <c r="AT14" s="356"/>
      <c r="AU14" s="356"/>
      <c r="AV14" s="348">
        <f>AG14*X14</f>
        <v>0</v>
      </c>
      <c r="AW14" s="348"/>
      <c r="AX14" s="348"/>
      <c r="AY14" s="348"/>
      <c r="AZ14" s="349"/>
    </row>
    <row r="15" spans="1:63" s="5" customFormat="1" ht="18.75" customHeight="1" x14ac:dyDescent="0.4">
      <c r="A15" s="36">
        <v>5</v>
      </c>
      <c r="B15" s="381"/>
      <c r="C15" s="381"/>
      <c r="D15" s="381"/>
      <c r="E15" s="381"/>
      <c r="F15" s="381"/>
      <c r="G15" s="381"/>
      <c r="H15" s="381"/>
      <c r="I15" s="381"/>
      <c r="J15" s="183"/>
      <c r="K15" s="382"/>
      <c r="L15" s="12" t="s">
        <v>31</v>
      </c>
      <c r="M15" s="383"/>
      <c r="N15" s="313"/>
      <c r="O15" s="360">
        <f t="shared" si="0"/>
        <v>0</v>
      </c>
      <c r="P15" s="360"/>
      <c r="Q15" s="384"/>
      <c r="R15" s="384"/>
      <c r="S15" s="360">
        <f t="shared" si="1"/>
        <v>0</v>
      </c>
      <c r="T15" s="360"/>
      <c r="U15" s="384"/>
      <c r="V15" s="384"/>
      <c r="W15" s="384"/>
      <c r="X15" s="385">
        <f t="shared" si="2"/>
        <v>0</v>
      </c>
      <c r="Y15" s="385"/>
      <c r="Z15" s="385"/>
      <c r="AA15" s="360"/>
      <c r="AB15" s="360"/>
      <c r="AC15" s="360"/>
      <c r="AD15" s="360"/>
      <c r="AE15" s="360"/>
      <c r="AF15" s="360"/>
      <c r="AG15" s="360">
        <f t="shared" si="3"/>
        <v>0</v>
      </c>
      <c r="AH15" s="360"/>
      <c r="AI15" s="360"/>
      <c r="AJ15" s="360"/>
      <c r="AK15" s="313"/>
      <c r="AL15" s="313"/>
      <c r="AM15" s="313"/>
      <c r="AN15" s="313"/>
      <c r="AO15" s="359"/>
      <c r="AP15" s="359"/>
      <c r="AQ15" s="359"/>
      <c r="AR15" s="359"/>
      <c r="AS15" s="359"/>
      <c r="AT15" s="359"/>
      <c r="AU15" s="359"/>
      <c r="AV15" s="379">
        <f t="shared" ref="AV15:AV19" si="4">AG15*X15</f>
        <v>0</v>
      </c>
      <c r="AW15" s="379"/>
      <c r="AX15" s="379"/>
      <c r="AY15" s="379"/>
      <c r="AZ15" s="380"/>
    </row>
    <row r="16" spans="1:63" s="5" customFormat="1" ht="18.75" customHeight="1" x14ac:dyDescent="0.4">
      <c r="A16" s="36">
        <v>6</v>
      </c>
      <c r="B16" s="356"/>
      <c r="C16" s="356"/>
      <c r="D16" s="356"/>
      <c r="E16" s="356"/>
      <c r="F16" s="356"/>
      <c r="G16" s="356"/>
      <c r="H16" s="356"/>
      <c r="I16" s="356"/>
      <c r="J16" s="334"/>
      <c r="K16" s="366"/>
      <c r="L16" s="13" t="s">
        <v>31</v>
      </c>
      <c r="M16" s="367"/>
      <c r="N16" s="334"/>
      <c r="O16" s="357">
        <f t="shared" si="0"/>
        <v>0</v>
      </c>
      <c r="P16" s="357"/>
      <c r="Q16" s="357"/>
      <c r="R16" s="357"/>
      <c r="S16" s="373">
        <f t="shared" si="1"/>
        <v>0</v>
      </c>
      <c r="T16" s="374"/>
      <c r="U16" s="357"/>
      <c r="V16" s="357"/>
      <c r="W16" s="357"/>
      <c r="X16" s="375">
        <f t="shared" si="2"/>
        <v>0</v>
      </c>
      <c r="Y16" s="375"/>
      <c r="Z16" s="375"/>
      <c r="AA16" s="357"/>
      <c r="AB16" s="357"/>
      <c r="AC16" s="357"/>
      <c r="AD16" s="357"/>
      <c r="AE16" s="357"/>
      <c r="AF16" s="357"/>
      <c r="AG16" s="357">
        <f t="shared" si="3"/>
        <v>0</v>
      </c>
      <c r="AH16" s="357"/>
      <c r="AI16" s="357"/>
      <c r="AJ16" s="357"/>
      <c r="AK16" s="334"/>
      <c r="AL16" s="334"/>
      <c r="AM16" s="334"/>
      <c r="AN16" s="334"/>
      <c r="AO16" s="356"/>
      <c r="AP16" s="356"/>
      <c r="AQ16" s="356"/>
      <c r="AR16" s="356"/>
      <c r="AS16" s="356"/>
      <c r="AT16" s="356"/>
      <c r="AU16" s="356"/>
      <c r="AV16" s="348">
        <f t="shared" si="4"/>
        <v>0</v>
      </c>
      <c r="AW16" s="348"/>
      <c r="AX16" s="348"/>
      <c r="AY16" s="348"/>
      <c r="AZ16" s="349"/>
    </row>
    <row r="17" spans="1:53" s="5" customFormat="1" ht="18.75" customHeight="1" x14ac:dyDescent="0.4">
      <c r="A17" s="36">
        <v>7</v>
      </c>
      <c r="B17" s="381"/>
      <c r="C17" s="381"/>
      <c r="D17" s="381"/>
      <c r="E17" s="381"/>
      <c r="F17" s="381"/>
      <c r="G17" s="381"/>
      <c r="H17" s="381"/>
      <c r="I17" s="381"/>
      <c r="J17" s="183"/>
      <c r="K17" s="382"/>
      <c r="L17" s="12" t="s">
        <v>31</v>
      </c>
      <c r="M17" s="383"/>
      <c r="N17" s="313"/>
      <c r="O17" s="360">
        <f t="shared" si="0"/>
        <v>0</v>
      </c>
      <c r="P17" s="360"/>
      <c r="Q17" s="384"/>
      <c r="R17" s="384"/>
      <c r="S17" s="360">
        <f t="shared" si="1"/>
        <v>0</v>
      </c>
      <c r="T17" s="360"/>
      <c r="U17" s="384"/>
      <c r="V17" s="384"/>
      <c r="W17" s="384"/>
      <c r="X17" s="385">
        <f t="shared" si="2"/>
        <v>0</v>
      </c>
      <c r="Y17" s="385"/>
      <c r="Z17" s="385"/>
      <c r="AA17" s="360"/>
      <c r="AB17" s="360"/>
      <c r="AC17" s="360"/>
      <c r="AD17" s="360"/>
      <c r="AE17" s="360"/>
      <c r="AF17" s="360"/>
      <c r="AG17" s="360">
        <f t="shared" si="3"/>
        <v>0</v>
      </c>
      <c r="AH17" s="360"/>
      <c r="AI17" s="360"/>
      <c r="AJ17" s="360"/>
      <c r="AK17" s="313"/>
      <c r="AL17" s="313"/>
      <c r="AM17" s="313"/>
      <c r="AN17" s="313"/>
      <c r="AO17" s="359"/>
      <c r="AP17" s="359"/>
      <c r="AQ17" s="359"/>
      <c r="AR17" s="359"/>
      <c r="AS17" s="359"/>
      <c r="AT17" s="359"/>
      <c r="AU17" s="359"/>
      <c r="AV17" s="379">
        <f t="shared" si="4"/>
        <v>0</v>
      </c>
      <c r="AW17" s="379"/>
      <c r="AX17" s="379"/>
      <c r="AY17" s="379"/>
      <c r="AZ17" s="380"/>
    </row>
    <row r="18" spans="1:53" s="5" customFormat="1" ht="18.75" customHeight="1" x14ac:dyDescent="0.4">
      <c r="A18" s="36">
        <v>8</v>
      </c>
      <c r="B18" s="356"/>
      <c r="C18" s="356"/>
      <c r="D18" s="356"/>
      <c r="E18" s="356"/>
      <c r="F18" s="356"/>
      <c r="G18" s="356"/>
      <c r="H18" s="356"/>
      <c r="I18" s="356"/>
      <c r="J18" s="334"/>
      <c r="K18" s="366"/>
      <c r="L18" s="13" t="s">
        <v>31</v>
      </c>
      <c r="M18" s="367"/>
      <c r="N18" s="334"/>
      <c r="O18" s="357">
        <f t="shared" si="0"/>
        <v>0</v>
      </c>
      <c r="P18" s="357"/>
      <c r="Q18" s="357"/>
      <c r="R18" s="357"/>
      <c r="S18" s="373">
        <f t="shared" si="1"/>
        <v>0</v>
      </c>
      <c r="T18" s="374"/>
      <c r="U18" s="357"/>
      <c r="V18" s="357"/>
      <c r="W18" s="357"/>
      <c r="X18" s="375">
        <f t="shared" si="2"/>
        <v>0</v>
      </c>
      <c r="Y18" s="375"/>
      <c r="Z18" s="375"/>
      <c r="AA18" s="357"/>
      <c r="AB18" s="357"/>
      <c r="AC18" s="357"/>
      <c r="AD18" s="357"/>
      <c r="AE18" s="357"/>
      <c r="AF18" s="357"/>
      <c r="AG18" s="357">
        <f t="shared" si="3"/>
        <v>0</v>
      </c>
      <c r="AH18" s="357"/>
      <c r="AI18" s="357"/>
      <c r="AJ18" s="357"/>
      <c r="AK18" s="334"/>
      <c r="AL18" s="334"/>
      <c r="AM18" s="334"/>
      <c r="AN18" s="334"/>
      <c r="AO18" s="356"/>
      <c r="AP18" s="356"/>
      <c r="AQ18" s="356"/>
      <c r="AR18" s="356"/>
      <c r="AS18" s="356"/>
      <c r="AT18" s="356"/>
      <c r="AU18" s="356"/>
      <c r="AV18" s="348">
        <f t="shared" si="4"/>
        <v>0</v>
      </c>
      <c r="AW18" s="348"/>
      <c r="AX18" s="348"/>
      <c r="AY18" s="348"/>
      <c r="AZ18" s="349"/>
    </row>
    <row r="19" spans="1:53" s="5" customFormat="1" ht="18.75" customHeight="1" thickBot="1" x14ac:dyDescent="0.45">
      <c r="A19" s="37">
        <v>9</v>
      </c>
      <c r="B19" s="368"/>
      <c r="C19" s="368"/>
      <c r="D19" s="368"/>
      <c r="E19" s="368"/>
      <c r="F19" s="368"/>
      <c r="G19" s="368"/>
      <c r="H19" s="368"/>
      <c r="I19" s="368"/>
      <c r="J19" s="369"/>
      <c r="K19" s="370"/>
      <c r="L19" s="14" t="s">
        <v>31</v>
      </c>
      <c r="M19" s="371"/>
      <c r="N19" s="271"/>
      <c r="O19" s="352">
        <f t="shared" si="0"/>
        <v>0</v>
      </c>
      <c r="P19" s="352"/>
      <c r="Q19" s="372"/>
      <c r="R19" s="372"/>
      <c r="S19" s="352">
        <f t="shared" si="1"/>
        <v>0</v>
      </c>
      <c r="T19" s="352"/>
      <c r="U19" s="372"/>
      <c r="V19" s="372"/>
      <c r="W19" s="372"/>
      <c r="X19" s="378">
        <f t="shared" si="2"/>
        <v>0</v>
      </c>
      <c r="Y19" s="378"/>
      <c r="Z19" s="378"/>
      <c r="AA19" s="352"/>
      <c r="AB19" s="352"/>
      <c r="AC19" s="352"/>
      <c r="AD19" s="352"/>
      <c r="AE19" s="352"/>
      <c r="AF19" s="352"/>
      <c r="AG19" s="352">
        <f t="shared" si="3"/>
        <v>0</v>
      </c>
      <c r="AH19" s="352"/>
      <c r="AI19" s="352"/>
      <c r="AJ19" s="352"/>
      <c r="AK19" s="271"/>
      <c r="AL19" s="271"/>
      <c r="AM19" s="271"/>
      <c r="AN19" s="271"/>
      <c r="AO19" s="351"/>
      <c r="AP19" s="351"/>
      <c r="AQ19" s="351"/>
      <c r="AR19" s="351"/>
      <c r="AS19" s="351"/>
      <c r="AT19" s="351"/>
      <c r="AU19" s="351"/>
      <c r="AV19" s="376">
        <f t="shared" si="4"/>
        <v>0</v>
      </c>
      <c r="AW19" s="376"/>
      <c r="AX19" s="376"/>
      <c r="AY19" s="376"/>
      <c r="AZ19" s="377"/>
    </row>
    <row r="20" spans="1:53" s="5" customFormat="1" ht="18.75" customHeight="1" thickBot="1" x14ac:dyDescent="0.45">
      <c r="A20" s="71"/>
      <c r="B20" s="71"/>
      <c r="C20" s="71"/>
      <c r="D20" s="71"/>
      <c r="E20" s="71"/>
      <c r="F20" s="71"/>
      <c r="G20" s="71"/>
      <c r="H20" s="71"/>
      <c r="I20" s="72"/>
      <c r="J20" s="71"/>
      <c r="K20" s="73"/>
      <c r="L20" s="73"/>
      <c r="M20" s="74"/>
      <c r="N20" s="74"/>
      <c r="O20" s="75"/>
      <c r="P20" s="74"/>
      <c r="Q20" s="74"/>
      <c r="R20" s="73"/>
      <c r="S20" s="73"/>
      <c r="T20" s="73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258" t="s">
        <v>32</v>
      </c>
      <c r="AU20" s="259"/>
      <c r="AV20" s="336">
        <f>SUM(AV11:AZ19)</f>
        <v>0</v>
      </c>
      <c r="AW20" s="337"/>
      <c r="AX20" s="337"/>
      <c r="AY20" s="337"/>
      <c r="AZ20" s="338"/>
    </row>
    <row r="21" spans="1:53" s="5" customFormat="1" ht="18.75" customHeight="1" thickBot="1" x14ac:dyDescent="0.45">
      <c r="A21" s="301" t="s">
        <v>98</v>
      </c>
      <c r="B21" s="302"/>
      <c r="C21" s="302"/>
      <c r="D21" s="303"/>
      <c r="E21" s="15"/>
      <c r="F21" s="15"/>
      <c r="G21" s="15"/>
      <c r="H21" s="15"/>
      <c r="J21" s="15"/>
      <c r="K21" s="16"/>
      <c r="L21" s="16"/>
      <c r="M21" s="17"/>
      <c r="N21" s="17"/>
      <c r="O21" s="18"/>
      <c r="P21" s="17"/>
      <c r="Q21" s="17"/>
      <c r="R21" s="16"/>
      <c r="S21" s="16"/>
      <c r="T21" s="1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57"/>
      <c r="AU21" s="57"/>
      <c r="AV21" s="58"/>
      <c r="AW21" s="58"/>
      <c r="AX21" s="58"/>
      <c r="AY21" s="58"/>
      <c r="AZ21" s="58"/>
      <c r="BA21" s="4"/>
    </row>
    <row r="22" spans="1:53" s="5" customFormat="1" ht="18.75" customHeight="1" x14ac:dyDescent="0.4">
      <c r="A22" s="365" t="s">
        <v>33</v>
      </c>
      <c r="B22" s="363"/>
      <c r="C22" s="363"/>
      <c r="D22" s="363"/>
      <c r="E22" s="363"/>
      <c r="F22" s="363"/>
      <c r="G22" s="363"/>
      <c r="H22" s="363"/>
      <c r="I22" s="343" t="s">
        <v>34</v>
      </c>
      <c r="J22" s="343"/>
      <c r="K22" s="363" t="s">
        <v>35</v>
      </c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 t="s">
        <v>36</v>
      </c>
      <c r="AI22" s="363"/>
      <c r="AJ22" s="363"/>
      <c r="AK22" s="363" t="s">
        <v>37</v>
      </c>
      <c r="AL22" s="363"/>
      <c r="AM22" s="363"/>
      <c r="AN22" s="363" t="s">
        <v>38</v>
      </c>
      <c r="AO22" s="363"/>
      <c r="AP22" s="363"/>
      <c r="AQ22" s="363"/>
      <c r="AR22" s="363" t="s">
        <v>39</v>
      </c>
      <c r="AS22" s="363"/>
      <c r="AT22" s="363"/>
      <c r="AU22" s="363"/>
      <c r="AV22" s="363" t="s">
        <v>40</v>
      </c>
      <c r="AW22" s="363"/>
      <c r="AX22" s="363"/>
      <c r="AY22" s="363"/>
      <c r="AZ22" s="364"/>
    </row>
    <row r="23" spans="1:53" s="5" customFormat="1" ht="18.75" customHeight="1" x14ac:dyDescent="0.4">
      <c r="A23" s="358"/>
      <c r="B23" s="359"/>
      <c r="C23" s="359"/>
      <c r="D23" s="359"/>
      <c r="E23" s="359"/>
      <c r="F23" s="359"/>
      <c r="G23" s="359"/>
      <c r="H23" s="359"/>
      <c r="I23" s="313"/>
      <c r="J23" s="313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60"/>
      <c r="AI23" s="360"/>
      <c r="AJ23" s="360"/>
      <c r="AK23" s="360"/>
      <c r="AL23" s="360"/>
      <c r="AM23" s="360"/>
      <c r="AN23" s="313"/>
      <c r="AO23" s="313"/>
      <c r="AP23" s="313"/>
      <c r="AQ23" s="313"/>
      <c r="AR23" s="313"/>
      <c r="AS23" s="313"/>
      <c r="AT23" s="313"/>
      <c r="AU23" s="313"/>
      <c r="AV23" s="361">
        <f>AH23*AK23</f>
        <v>0</v>
      </c>
      <c r="AW23" s="361"/>
      <c r="AX23" s="361"/>
      <c r="AY23" s="361"/>
      <c r="AZ23" s="362"/>
    </row>
    <row r="24" spans="1:53" s="5" customFormat="1" ht="18.75" customHeight="1" x14ac:dyDescent="0.4">
      <c r="A24" s="355"/>
      <c r="B24" s="356"/>
      <c r="C24" s="356"/>
      <c r="D24" s="356"/>
      <c r="E24" s="356"/>
      <c r="F24" s="356"/>
      <c r="G24" s="356"/>
      <c r="H24" s="356"/>
      <c r="I24" s="334"/>
      <c r="J24" s="334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  <c r="AE24" s="356"/>
      <c r="AF24" s="356"/>
      <c r="AG24" s="356"/>
      <c r="AH24" s="357"/>
      <c r="AI24" s="357"/>
      <c r="AJ24" s="357"/>
      <c r="AK24" s="357"/>
      <c r="AL24" s="357"/>
      <c r="AM24" s="357"/>
      <c r="AN24" s="334"/>
      <c r="AO24" s="334"/>
      <c r="AP24" s="334"/>
      <c r="AQ24" s="334"/>
      <c r="AR24" s="334"/>
      <c r="AS24" s="334"/>
      <c r="AT24" s="334"/>
      <c r="AU24" s="334"/>
      <c r="AV24" s="348">
        <f>AH24*AK24</f>
        <v>0</v>
      </c>
      <c r="AW24" s="348"/>
      <c r="AX24" s="348"/>
      <c r="AY24" s="348"/>
      <c r="AZ24" s="349"/>
    </row>
    <row r="25" spans="1:53" s="5" customFormat="1" ht="18.75" customHeight="1" x14ac:dyDescent="0.4">
      <c r="A25" s="358"/>
      <c r="B25" s="359"/>
      <c r="C25" s="359"/>
      <c r="D25" s="359"/>
      <c r="E25" s="359"/>
      <c r="F25" s="359"/>
      <c r="G25" s="359"/>
      <c r="H25" s="359"/>
      <c r="I25" s="313"/>
      <c r="J25" s="313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60"/>
      <c r="AI25" s="360"/>
      <c r="AJ25" s="360"/>
      <c r="AK25" s="360"/>
      <c r="AL25" s="360"/>
      <c r="AM25" s="360"/>
      <c r="AN25" s="313"/>
      <c r="AO25" s="313"/>
      <c r="AP25" s="313"/>
      <c r="AQ25" s="313"/>
      <c r="AR25" s="313"/>
      <c r="AS25" s="313"/>
      <c r="AT25" s="313"/>
      <c r="AU25" s="313"/>
      <c r="AV25" s="361">
        <f t="shared" ref="AV25:AV27" si="5">AH25*AK25</f>
        <v>0</v>
      </c>
      <c r="AW25" s="361"/>
      <c r="AX25" s="361"/>
      <c r="AY25" s="361"/>
      <c r="AZ25" s="362"/>
    </row>
    <row r="26" spans="1:53" s="5" customFormat="1" ht="18.75" customHeight="1" x14ac:dyDescent="0.4">
      <c r="A26" s="355"/>
      <c r="B26" s="356"/>
      <c r="C26" s="356"/>
      <c r="D26" s="356"/>
      <c r="E26" s="356"/>
      <c r="F26" s="356"/>
      <c r="G26" s="356"/>
      <c r="H26" s="356"/>
      <c r="I26" s="334"/>
      <c r="J26" s="334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7"/>
      <c r="AI26" s="357"/>
      <c r="AJ26" s="357"/>
      <c r="AK26" s="357"/>
      <c r="AL26" s="357"/>
      <c r="AM26" s="357"/>
      <c r="AN26" s="334"/>
      <c r="AO26" s="334"/>
      <c r="AP26" s="334"/>
      <c r="AQ26" s="334"/>
      <c r="AR26" s="334"/>
      <c r="AS26" s="334"/>
      <c r="AT26" s="334"/>
      <c r="AU26" s="334"/>
      <c r="AV26" s="348">
        <f t="shared" si="5"/>
        <v>0</v>
      </c>
      <c r="AW26" s="348"/>
      <c r="AX26" s="348"/>
      <c r="AY26" s="348"/>
      <c r="AZ26" s="349"/>
    </row>
    <row r="27" spans="1:53" s="5" customFormat="1" ht="18.75" customHeight="1" thickBot="1" x14ac:dyDescent="0.45">
      <c r="A27" s="350"/>
      <c r="B27" s="351"/>
      <c r="C27" s="351"/>
      <c r="D27" s="351"/>
      <c r="E27" s="351"/>
      <c r="F27" s="351"/>
      <c r="G27" s="351"/>
      <c r="H27" s="351"/>
      <c r="I27" s="271"/>
      <c r="J27" s="27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2"/>
      <c r="AI27" s="352"/>
      <c r="AJ27" s="352"/>
      <c r="AK27" s="352"/>
      <c r="AL27" s="352"/>
      <c r="AM27" s="352"/>
      <c r="AN27" s="271"/>
      <c r="AO27" s="271"/>
      <c r="AP27" s="271"/>
      <c r="AQ27" s="271"/>
      <c r="AR27" s="271"/>
      <c r="AS27" s="271"/>
      <c r="AT27" s="271"/>
      <c r="AU27" s="271"/>
      <c r="AV27" s="353">
        <f t="shared" si="5"/>
        <v>0</v>
      </c>
      <c r="AW27" s="353"/>
      <c r="AX27" s="353"/>
      <c r="AY27" s="353"/>
      <c r="AZ27" s="354"/>
    </row>
    <row r="28" spans="1:53" s="5" customFormat="1" ht="18.75" customHeight="1" thickBot="1" x14ac:dyDescent="0.45">
      <c r="A28" s="71"/>
      <c r="B28" s="71"/>
      <c r="C28" s="71"/>
      <c r="D28" s="71"/>
      <c r="E28" s="71"/>
      <c r="F28" s="71"/>
      <c r="G28" s="71"/>
      <c r="H28" s="71"/>
      <c r="I28" s="71"/>
      <c r="J28" s="72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258" t="s">
        <v>32</v>
      </c>
      <c r="AU28" s="259"/>
      <c r="AV28" s="336">
        <f>SUM(AV23:AZ27)</f>
        <v>0</v>
      </c>
      <c r="AW28" s="337"/>
      <c r="AX28" s="337"/>
      <c r="AY28" s="337"/>
      <c r="AZ28" s="338"/>
    </row>
    <row r="29" spans="1:53" s="5" customFormat="1" ht="18.75" customHeight="1" thickBot="1" x14ac:dyDescent="0.45">
      <c r="A29" s="301" t="s">
        <v>99</v>
      </c>
      <c r="B29" s="302"/>
      <c r="C29" s="302"/>
      <c r="D29" s="303"/>
      <c r="E29" s="15"/>
      <c r="F29" s="15"/>
      <c r="G29" s="15"/>
      <c r="H29" s="15"/>
      <c r="I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59"/>
      <c r="AU29" s="59"/>
      <c r="AV29" s="60"/>
      <c r="AW29" s="60"/>
      <c r="AX29" s="60"/>
      <c r="AY29" s="60"/>
      <c r="AZ29" s="60"/>
      <c r="BA29" s="4"/>
    </row>
    <row r="30" spans="1:53" s="5" customFormat="1" ht="18.75" customHeight="1" x14ac:dyDescent="0.4">
      <c r="A30" s="339" t="s">
        <v>41</v>
      </c>
      <c r="B30" s="340"/>
      <c r="C30" s="340"/>
      <c r="D30" s="340"/>
      <c r="E30" s="341"/>
      <c r="F30" s="342" t="s">
        <v>42</v>
      </c>
      <c r="G30" s="340"/>
      <c r="H30" s="341"/>
      <c r="I30" s="343" t="s">
        <v>34</v>
      </c>
      <c r="J30" s="343"/>
      <c r="K30" s="342" t="s">
        <v>43</v>
      </c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1"/>
      <c r="AB30" s="342" t="s">
        <v>44</v>
      </c>
      <c r="AC30" s="340"/>
      <c r="AD30" s="340"/>
      <c r="AE30" s="341"/>
      <c r="AF30" s="342" t="s">
        <v>36</v>
      </c>
      <c r="AG30" s="340"/>
      <c r="AH30" s="341"/>
      <c r="AI30" s="342" t="s">
        <v>45</v>
      </c>
      <c r="AJ30" s="340"/>
      <c r="AK30" s="341"/>
      <c r="AL30" s="342" t="s">
        <v>46</v>
      </c>
      <c r="AM30" s="340"/>
      <c r="AN30" s="341"/>
      <c r="AO30" s="344" t="s">
        <v>47</v>
      </c>
      <c r="AP30" s="345"/>
      <c r="AQ30" s="345"/>
      <c r="AR30" s="346"/>
      <c r="AS30" s="342" t="s">
        <v>48</v>
      </c>
      <c r="AT30" s="340"/>
      <c r="AU30" s="341"/>
      <c r="AV30" s="342" t="s">
        <v>49</v>
      </c>
      <c r="AW30" s="340"/>
      <c r="AX30" s="340"/>
      <c r="AY30" s="340"/>
      <c r="AZ30" s="347"/>
    </row>
    <row r="31" spans="1:53" s="5" customFormat="1" ht="18.75" customHeight="1" x14ac:dyDescent="0.4">
      <c r="A31" s="307"/>
      <c r="B31" s="308"/>
      <c r="C31" s="308"/>
      <c r="D31" s="308"/>
      <c r="E31" s="309"/>
      <c r="F31" s="310"/>
      <c r="G31" s="311"/>
      <c r="H31" s="312"/>
      <c r="I31" s="313"/>
      <c r="J31" s="313"/>
      <c r="K31" s="314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9"/>
      <c r="AB31" s="310"/>
      <c r="AC31" s="311"/>
      <c r="AD31" s="311"/>
      <c r="AE31" s="312"/>
      <c r="AF31" s="304"/>
      <c r="AG31" s="305"/>
      <c r="AH31" s="306"/>
      <c r="AI31" s="304"/>
      <c r="AJ31" s="305"/>
      <c r="AK31" s="29" t="s">
        <v>50</v>
      </c>
      <c r="AL31" s="304"/>
      <c r="AM31" s="305"/>
      <c r="AN31" s="29" t="s">
        <v>51</v>
      </c>
      <c r="AO31" s="315">
        <f>(AI31*69)*AL31</f>
        <v>0</v>
      </c>
      <c r="AP31" s="316"/>
      <c r="AQ31" s="316"/>
      <c r="AR31" s="317"/>
      <c r="AS31" s="304"/>
      <c r="AT31" s="305"/>
      <c r="AU31" s="306"/>
      <c r="AV31" s="318">
        <f>AS31*AF31</f>
        <v>0</v>
      </c>
      <c r="AW31" s="319"/>
      <c r="AX31" s="319"/>
      <c r="AY31" s="319"/>
      <c r="AZ31" s="320"/>
    </row>
    <row r="32" spans="1:53" s="5" customFormat="1" ht="18.75" customHeight="1" x14ac:dyDescent="0.4">
      <c r="A32" s="328"/>
      <c r="B32" s="329"/>
      <c r="C32" s="329"/>
      <c r="D32" s="329"/>
      <c r="E32" s="330"/>
      <c r="F32" s="331"/>
      <c r="G32" s="332"/>
      <c r="H32" s="333"/>
      <c r="I32" s="334"/>
      <c r="J32" s="334"/>
      <c r="K32" s="335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30"/>
      <c r="AB32" s="331"/>
      <c r="AC32" s="332"/>
      <c r="AD32" s="332"/>
      <c r="AE32" s="333"/>
      <c r="AF32" s="321"/>
      <c r="AG32" s="322"/>
      <c r="AH32" s="326"/>
      <c r="AI32" s="321"/>
      <c r="AJ32" s="322"/>
      <c r="AK32" s="30" t="s">
        <v>50</v>
      </c>
      <c r="AL32" s="321"/>
      <c r="AM32" s="322"/>
      <c r="AN32" s="30" t="s">
        <v>51</v>
      </c>
      <c r="AO32" s="323">
        <f>(AI32*69)*AL32</f>
        <v>0</v>
      </c>
      <c r="AP32" s="324"/>
      <c r="AQ32" s="324"/>
      <c r="AR32" s="325"/>
      <c r="AS32" s="321"/>
      <c r="AT32" s="322"/>
      <c r="AU32" s="326"/>
      <c r="AV32" s="323">
        <f>AS32*AF32</f>
        <v>0</v>
      </c>
      <c r="AW32" s="324"/>
      <c r="AX32" s="324"/>
      <c r="AY32" s="324"/>
      <c r="AZ32" s="327"/>
    </row>
    <row r="33" spans="1:52" s="5" customFormat="1" ht="18.75" customHeight="1" x14ac:dyDescent="0.4">
      <c r="A33" s="307"/>
      <c r="B33" s="308"/>
      <c r="C33" s="308"/>
      <c r="D33" s="308"/>
      <c r="E33" s="309"/>
      <c r="F33" s="310"/>
      <c r="G33" s="311"/>
      <c r="H33" s="312"/>
      <c r="I33" s="313"/>
      <c r="J33" s="313"/>
      <c r="K33" s="314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9"/>
      <c r="AB33" s="310"/>
      <c r="AC33" s="311"/>
      <c r="AD33" s="311"/>
      <c r="AE33" s="312"/>
      <c r="AF33" s="304"/>
      <c r="AG33" s="305"/>
      <c r="AH33" s="306"/>
      <c r="AI33" s="304"/>
      <c r="AJ33" s="305"/>
      <c r="AK33" s="31" t="s">
        <v>50</v>
      </c>
      <c r="AL33" s="304"/>
      <c r="AM33" s="305"/>
      <c r="AN33" s="31" t="s">
        <v>51</v>
      </c>
      <c r="AO33" s="315">
        <f t="shared" ref="AO33:AO42" si="6">(AI33*69)*AL33</f>
        <v>0</v>
      </c>
      <c r="AP33" s="316"/>
      <c r="AQ33" s="316"/>
      <c r="AR33" s="317"/>
      <c r="AS33" s="304"/>
      <c r="AT33" s="305"/>
      <c r="AU33" s="306"/>
      <c r="AV33" s="318">
        <f t="shared" ref="AV33:AV42" si="7">AS33*AF33</f>
        <v>0</v>
      </c>
      <c r="AW33" s="319"/>
      <c r="AX33" s="319"/>
      <c r="AY33" s="319"/>
      <c r="AZ33" s="320"/>
    </row>
    <row r="34" spans="1:52" s="5" customFormat="1" ht="18.75" customHeight="1" x14ac:dyDescent="0.4">
      <c r="A34" s="328"/>
      <c r="B34" s="329"/>
      <c r="C34" s="329"/>
      <c r="D34" s="329"/>
      <c r="E34" s="330"/>
      <c r="F34" s="331"/>
      <c r="G34" s="332"/>
      <c r="H34" s="333"/>
      <c r="I34" s="334"/>
      <c r="J34" s="334"/>
      <c r="K34" s="335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30"/>
      <c r="AB34" s="331"/>
      <c r="AC34" s="332"/>
      <c r="AD34" s="332"/>
      <c r="AE34" s="333"/>
      <c r="AF34" s="321"/>
      <c r="AG34" s="322"/>
      <c r="AH34" s="326"/>
      <c r="AI34" s="321"/>
      <c r="AJ34" s="322"/>
      <c r="AK34" s="30" t="s">
        <v>50</v>
      </c>
      <c r="AL34" s="321"/>
      <c r="AM34" s="322"/>
      <c r="AN34" s="30" t="s">
        <v>51</v>
      </c>
      <c r="AO34" s="323">
        <f t="shared" si="6"/>
        <v>0</v>
      </c>
      <c r="AP34" s="324"/>
      <c r="AQ34" s="324"/>
      <c r="AR34" s="325"/>
      <c r="AS34" s="321"/>
      <c r="AT34" s="322"/>
      <c r="AU34" s="326"/>
      <c r="AV34" s="323">
        <f t="shared" si="7"/>
        <v>0</v>
      </c>
      <c r="AW34" s="324"/>
      <c r="AX34" s="324"/>
      <c r="AY34" s="324"/>
      <c r="AZ34" s="327"/>
    </row>
    <row r="35" spans="1:52" s="5" customFormat="1" ht="18.75" customHeight="1" x14ac:dyDescent="0.4">
      <c r="A35" s="307"/>
      <c r="B35" s="308"/>
      <c r="C35" s="308"/>
      <c r="D35" s="308"/>
      <c r="E35" s="309"/>
      <c r="F35" s="310"/>
      <c r="G35" s="311"/>
      <c r="H35" s="312"/>
      <c r="I35" s="313"/>
      <c r="J35" s="313"/>
      <c r="K35" s="314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9"/>
      <c r="AB35" s="310"/>
      <c r="AC35" s="311"/>
      <c r="AD35" s="311"/>
      <c r="AE35" s="312"/>
      <c r="AF35" s="304"/>
      <c r="AG35" s="305"/>
      <c r="AH35" s="306"/>
      <c r="AI35" s="304"/>
      <c r="AJ35" s="305"/>
      <c r="AK35" s="31" t="s">
        <v>50</v>
      </c>
      <c r="AL35" s="304"/>
      <c r="AM35" s="305"/>
      <c r="AN35" s="31" t="s">
        <v>51</v>
      </c>
      <c r="AO35" s="315">
        <f t="shared" si="6"/>
        <v>0</v>
      </c>
      <c r="AP35" s="316"/>
      <c r="AQ35" s="316"/>
      <c r="AR35" s="317"/>
      <c r="AS35" s="304"/>
      <c r="AT35" s="305"/>
      <c r="AU35" s="306"/>
      <c r="AV35" s="318">
        <f t="shared" si="7"/>
        <v>0</v>
      </c>
      <c r="AW35" s="319"/>
      <c r="AX35" s="319"/>
      <c r="AY35" s="319"/>
      <c r="AZ35" s="320"/>
    </row>
    <row r="36" spans="1:52" s="5" customFormat="1" ht="18.75" customHeight="1" x14ac:dyDescent="0.4">
      <c r="A36" s="328"/>
      <c r="B36" s="329"/>
      <c r="C36" s="329"/>
      <c r="D36" s="329"/>
      <c r="E36" s="330"/>
      <c r="F36" s="331"/>
      <c r="G36" s="332"/>
      <c r="H36" s="333"/>
      <c r="I36" s="334"/>
      <c r="J36" s="334"/>
      <c r="K36" s="335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30"/>
      <c r="AB36" s="331"/>
      <c r="AC36" s="332"/>
      <c r="AD36" s="332"/>
      <c r="AE36" s="333"/>
      <c r="AF36" s="321"/>
      <c r="AG36" s="322"/>
      <c r="AH36" s="326"/>
      <c r="AI36" s="321"/>
      <c r="AJ36" s="322"/>
      <c r="AK36" s="30" t="s">
        <v>50</v>
      </c>
      <c r="AL36" s="321"/>
      <c r="AM36" s="322"/>
      <c r="AN36" s="30" t="s">
        <v>51</v>
      </c>
      <c r="AO36" s="323">
        <f t="shared" si="6"/>
        <v>0</v>
      </c>
      <c r="AP36" s="324"/>
      <c r="AQ36" s="324"/>
      <c r="AR36" s="325"/>
      <c r="AS36" s="321"/>
      <c r="AT36" s="322"/>
      <c r="AU36" s="326"/>
      <c r="AV36" s="323">
        <f t="shared" si="7"/>
        <v>0</v>
      </c>
      <c r="AW36" s="324"/>
      <c r="AX36" s="324"/>
      <c r="AY36" s="324"/>
      <c r="AZ36" s="327"/>
    </row>
    <row r="37" spans="1:52" s="5" customFormat="1" ht="18.75" customHeight="1" x14ac:dyDescent="0.4">
      <c r="A37" s="307"/>
      <c r="B37" s="308"/>
      <c r="C37" s="308"/>
      <c r="D37" s="308"/>
      <c r="E37" s="309"/>
      <c r="F37" s="310"/>
      <c r="G37" s="311"/>
      <c r="H37" s="312"/>
      <c r="I37" s="313"/>
      <c r="J37" s="313"/>
      <c r="K37" s="314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9"/>
      <c r="AB37" s="310"/>
      <c r="AC37" s="311"/>
      <c r="AD37" s="311"/>
      <c r="AE37" s="312"/>
      <c r="AF37" s="304"/>
      <c r="AG37" s="305"/>
      <c r="AH37" s="306"/>
      <c r="AI37" s="304"/>
      <c r="AJ37" s="305"/>
      <c r="AK37" s="31" t="s">
        <v>50</v>
      </c>
      <c r="AL37" s="304"/>
      <c r="AM37" s="305"/>
      <c r="AN37" s="31" t="s">
        <v>51</v>
      </c>
      <c r="AO37" s="315">
        <f t="shared" si="6"/>
        <v>0</v>
      </c>
      <c r="AP37" s="316"/>
      <c r="AQ37" s="316"/>
      <c r="AR37" s="317"/>
      <c r="AS37" s="304"/>
      <c r="AT37" s="305"/>
      <c r="AU37" s="306"/>
      <c r="AV37" s="318">
        <f t="shared" si="7"/>
        <v>0</v>
      </c>
      <c r="AW37" s="319"/>
      <c r="AX37" s="319"/>
      <c r="AY37" s="319"/>
      <c r="AZ37" s="320"/>
    </row>
    <row r="38" spans="1:52" s="5" customFormat="1" ht="18.75" customHeight="1" x14ac:dyDescent="0.4">
      <c r="A38" s="328"/>
      <c r="B38" s="329"/>
      <c r="C38" s="329"/>
      <c r="D38" s="329"/>
      <c r="E38" s="330"/>
      <c r="F38" s="331"/>
      <c r="G38" s="332"/>
      <c r="H38" s="333"/>
      <c r="I38" s="334"/>
      <c r="J38" s="334"/>
      <c r="K38" s="335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30"/>
      <c r="AB38" s="331"/>
      <c r="AC38" s="332"/>
      <c r="AD38" s="332"/>
      <c r="AE38" s="333"/>
      <c r="AF38" s="321"/>
      <c r="AG38" s="322"/>
      <c r="AH38" s="326"/>
      <c r="AI38" s="321"/>
      <c r="AJ38" s="322"/>
      <c r="AK38" s="30" t="s">
        <v>50</v>
      </c>
      <c r="AL38" s="321"/>
      <c r="AM38" s="322"/>
      <c r="AN38" s="30" t="s">
        <v>51</v>
      </c>
      <c r="AO38" s="323">
        <f t="shared" si="6"/>
        <v>0</v>
      </c>
      <c r="AP38" s="324"/>
      <c r="AQ38" s="324"/>
      <c r="AR38" s="325"/>
      <c r="AS38" s="321"/>
      <c r="AT38" s="322"/>
      <c r="AU38" s="326"/>
      <c r="AV38" s="323">
        <f t="shared" si="7"/>
        <v>0</v>
      </c>
      <c r="AW38" s="324"/>
      <c r="AX38" s="324"/>
      <c r="AY38" s="324"/>
      <c r="AZ38" s="327"/>
    </row>
    <row r="39" spans="1:52" s="5" customFormat="1" ht="18.75" customHeight="1" x14ac:dyDescent="0.4">
      <c r="A39" s="307"/>
      <c r="B39" s="308"/>
      <c r="C39" s="308"/>
      <c r="D39" s="308"/>
      <c r="E39" s="309"/>
      <c r="F39" s="310"/>
      <c r="G39" s="311"/>
      <c r="H39" s="312"/>
      <c r="I39" s="313"/>
      <c r="J39" s="313"/>
      <c r="K39" s="314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9"/>
      <c r="AB39" s="310"/>
      <c r="AC39" s="311"/>
      <c r="AD39" s="311"/>
      <c r="AE39" s="312"/>
      <c r="AF39" s="304"/>
      <c r="AG39" s="305"/>
      <c r="AH39" s="306"/>
      <c r="AI39" s="304"/>
      <c r="AJ39" s="305"/>
      <c r="AK39" s="31" t="s">
        <v>50</v>
      </c>
      <c r="AL39" s="304"/>
      <c r="AM39" s="305"/>
      <c r="AN39" s="31" t="s">
        <v>51</v>
      </c>
      <c r="AO39" s="315">
        <f t="shared" si="6"/>
        <v>0</v>
      </c>
      <c r="AP39" s="316"/>
      <c r="AQ39" s="316"/>
      <c r="AR39" s="317"/>
      <c r="AS39" s="304"/>
      <c r="AT39" s="305"/>
      <c r="AU39" s="306"/>
      <c r="AV39" s="318">
        <f t="shared" si="7"/>
        <v>0</v>
      </c>
      <c r="AW39" s="319"/>
      <c r="AX39" s="319"/>
      <c r="AY39" s="319"/>
      <c r="AZ39" s="320"/>
    </row>
    <row r="40" spans="1:52" s="5" customFormat="1" ht="18.75" customHeight="1" x14ac:dyDescent="0.4">
      <c r="A40" s="328"/>
      <c r="B40" s="329"/>
      <c r="C40" s="329"/>
      <c r="D40" s="329"/>
      <c r="E40" s="330"/>
      <c r="F40" s="331"/>
      <c r="G40" s="332"/>
      <c r="H40" s="333"/>
      <c r="I40" s="334"/>
      <c r="J40" s="334"/>
      <c r="K40" s="335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30"/>
      <c r="AB40" s="331"/>
      <c r="AC40" s="332"/>
      <c r="AD40" s="332"/>
      <c r="AE40" s="333"/>
      <c r="AF40" s="321"/>
      <c r="AG40" s="322"/>
      <c r="AH40" s="326"/>
      <c r="AI40" s="321"/>
      <c r="AJ40" s="322"/>
      <c r="AK40" s="30" t="s">
        <v>50</v>
      </c>
      <c r="AL40" s="321"/>
      <c r="AM40" s="322"/>
      <c r="AN40" s="30" t="s">
        <v>51</v>
      </c>
      <c r="AO40" s="323">
        <f t="shared" si="6"/>
        <v>0</v>
      </c>
      <c r="AP40" s="324"/>
      <c r="AQ40" s="324"/>
      <c r="AR40" s="325"/>
      <c r="AS40" s="321"/>
      <c r="AT40" s="322"/>
      <c r="AU40" s="326"/>
      <c r="AV40" s="323">
        <f t="shared" si="7"/>
        <v>0</v>
      </c>
      <c r="AW40" s="324"/>
      <c r="AX40" s="324"/>
      <c r="AY40" s="324"/>
      <c r="AZ40" s="327"/>
    </row>
    <row r="41" spans="1:52" s="5" customFormat="1" ht="18.75" customHeight="1" x14ac:dyDescent="0.4">
      <c r="A41" s="307"/>
      <c r="B41" s="308"/>
      <c r="C41" s="308"/>
      <c r="D41" s="308"/>
      <c r="E41" s="309"/>
      <c r="F41" s="310"/>
      <c r="G41" s="311"/>
      <c r="H41" s="312"/>
      <c r="I41" s="313"/>
      <c r="J41" s="313"/>
      <c r="K41" s="314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9"/>
      <c r="AB41" s="310"/>
      <c r="AC41" s="311"/>
      <c r="AD41" s="311"/>
      <c r="AE41" s="312"/>
      <c r="AF41" s="304"/>
      <c r="AG41" s="305"/>
      <c r="AH41" s="306"/>
      <c r="AI41" s="304"/>
      <c r="AJ41" s="305"/>
      <c r="AK41" s="31" t="s">
        <v>50</v>
      </c>
      <c r="AL41" s="304"/>
      <c r="AM41" s="305"/>
      <c r="AN41" s="31" t="s">
        <v>51</v>
      </c>
      <c r="AO41" s="315">
        <f t="shared" si="6"/>
        <v>0</v>
      </c>
      <c r="AP41" s="316"/>
      <c r="AQ41" s="316"/>
      <c r="AR41" s="317"/>
      <c r="AS41" s="304"/>
      <c r="AT41" s="305"/>
      <c r="AU41" s="306"/>
      <c r="AV41" s="318">
        <f t="shared" si="7"/>
        <v>0</v>
      </c>
      <c r="AW41" s="319"/>
      <c r="AX41" s="319"/>
      <c r="AY41" s="319"/>
      <c r="AZ41" s="320"/>
    </row>
    <row r="42" spans="1:52" s="5" customFormat="1" ht="18.75" customHeight="1" thickBot="1" x14ac:dyDescent="0.45">
      <c r="A42" s="293"/>
      <c r="B42" s="294"/>
      <c r="C42" s="294"/>
      <c r="D42" s="294"/>
      <c r="E42" s="295"/>
      <c r="F42" s="296"/>
      <c r="G42" s="297"/>
      <c r="H42" s="298"/>
      <c r="I42" s="299"/>
      <c r="J42" s="299"/>
      <c r="K42" s="300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5"/>
      <c r="AB42" s="296"/>
      <c r="AC42" s="297"/>
      <c r="AD42" s="297"/>
      <c r="AE42" s="298"/>
      <c r="AF42" s="286"/>
      <c r="AG42" s="287"/>
      <c r="AH42" s="291"/>
      <c r="AI42" s="286"/>
      <c r="AJ42" s="287"/>
      <c r="AK42" s="32" t="s">
        <v>50</v>
      </c>
      <c r="AL42" s="286"/>
      <c r="AM42" s="287"/>
      <c r="AN42" s="32" t="s">
        <v>51</v>
      </c>
      <c r="AO42" s="288">
        <f t="shared" si="6"/>
        <v>0</v>
      </c>
      <c r="AP42" s="289"/>
      <c r="AQ42" s="289"/>
      <c r="AR42" s="290"/>
      <c r="AS42" s="286"/>
      <c r="AT42" s="287"/>
      <c r="AU42" s="291"/>
      <c r="AV42" s="288">
        <f t="shared" si="7"/>
        <v>0</v>
      </c>
      <c r="AW42" s="289"/>
      <c r="AX42" s="289"/>
      <c r="AY42" s="289"/>
      <c r="AZ42" s="292"/>
    </row>
    <row r="43" spans="1:52" s="5" customFormat="1" ht="18.75" customHeight="1" thickBot="1" x14ac:dyDescent="0.4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2"/>
      <c r="AG43" s="62"/>
      <c r="AH43" s="62"/>
      <c r="AI43" s="62"/>
      <c r="AJ43" s="62"/>
      <c r="AK43" s="63"/>
      <c r="AL43" s="62"/>
      <c r="AM43" s="258" t="s">
        <v>32</v>
      </c>
      <c r="AN43" s="259"/>
      <c r="AO43" s="260">
        <f>SUM(AO31:AR42)</f>
        <v>0</v>
      </c>
      <c r="AP43" s="261"/>
      <c r="AQ43" s="261"/>
      <c r="AR43" s="262"/>
      <c r="AS43" s="72"/>
      <c r="AT43" s="258" t="s">
        <v>32</v>
      </c>
      <c r="AU43" s="259"/>
      <c r="AV43" s="260">
        <f>SUM(AV31:AZ42)</f>
        <v>0</v>
      </c>
      <c r="AW43" s="261"/>
      <c r="AX43" s="261"/>
      <c r="AY43" s="261"/>
      <c r="AZ43" s="262"/>
    </row>
    <row r="44" spans="1:52" s="5" customFormat="1" ht="18.75" customHeight="1" thickBot="1" x14ac:dyDescent="0.45">
      <c r="A44" s="301" t="s">
        <v>100</v>
      </c>
      <c r="B44" s="302"/>
      <c r="C44" s="302"/>
      <c r="D44" s="303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5"/>
      <c r="AG44" s="65"/>
      <c r="AH44" s="65"/>
      <c r="AI44" s="65"/>
      <c r="AJ44" s="65"/>
      <c r="AK44" s="66"/>
      <c r="AL44" s="65"/>
      <c r="AM44" s="65"/>
      <c r="AN44" s="66"/>
      <c r="AO44" s="67"/>
      <c r="AP44" s="67"/>
      <c r="AQ44" s="67"/>
      <c r="AR44" s="67"/>
      <c r="AS44" s="65"/>
      <c r="AT44" s="65"/>
      <c r="AU44" s="65"/>
      <c r="AV44" s="67"/>
      <c r="AW44" s="67"/>
      <c r="AX44" s="67"/>
      <c r="AY44" s="67"/>
      <c r="AZ44" s="67"/>
    </row>
    <row r="45" spans="1:52" s="5" customFormat="1" ht="18.75" customHeight="1" x14ac:dyDescent="0.4">
      <c r="A45" s="275"/>
      <c r="B45" s="276"/>
      <c r="C45" s="276"/>
      <c r="D45" s="276"/>
      <c r="E45" s="277"/>
      <c r="F45" s="278"/>
      <c r="G45" s="276"/>
      <c r="H45" s="277"/>
      <c r="I45" s="279"/>
      <c r="J45" s="279"/>
      <c r="K45" s="278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7"/>
      <c r="AB45" s="278"/>
      <c r="AC45" s="276"/>
      <c r="AD45" s="276"/>
      <c r="AE45" s="277"/>
      <c r="AF45" s="272"/>
      <c r="AG45" s="273"/>
      <c r="AH45" s="274"/>
      <c r="AI45" s="272"/>
      <c r="AJ45" s="273"/>
      <c r="AK45" s="50" t="s">
        <v>50</v>
      </c>
      <c r="AL45" s="272"/>
      <c r="AM45" s="273"/>
      <c r="AN45" s="50" t="s">
        <v>51</v>
      </c>
      <c r="AO45" s="280">
        <f>(AI45*69)*AL45</f>
        <v>0</v>
      </c>
      <c r="AP45" s="281"/>
      <c r="AQ45" s="281"/>
      <c r="AR45" s="282"/>
      <c r="AS45" s="272"/>
      <c r="AT45" s="273"/>
      <c r="AU45" s="274"/>
      <c r="AV45" s="283">
        <f>AS45*AF45</f>
        <v>0</v>
      </c>
      <c r="AW45" s="284"/>
      <c r="AX45" s="284"/>
      <c r="AY45" s="284"/>
      <c r="AZ45" s="285"/>
    </row>
    <row r="46" spans="1:52" s="5" customFormat="1" ht="18.75" customHeight="1" thickBot="1" x14ac:dyDescent="0.45">
      <c r="A46" s="267"/>
      <c r="B46" s="268"/>
      <c r="C46" s="268"/>
      <c r="D46" s="268"/>
      <c r="E46" s="269"/>
      <c r="F46" s="270"/>
      <c r="G46" s="268"/>
      <c r="H46" s="269"/>
      <c r="I46" s="271"/>
      <c r="J46" s="271"/>
      <c r="K46" s="270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9"/>
      <c r="AB46" s="270"/>
      <c r="AC46" s="268"/>
      <c r="AD46" s="268"/>
      <c r="AE46" s="269"/>
      <c r="AF46" s="252"/>
      <c r="AG46" s="253"/>
      <c r="AH46" s="254"/>
      <c r="AI46" s="252"/>
      <c r="AJ46" s="253"/>
      <c r="AK46" s="34" t="s">
        <v>50</v>
      </c>
      <c r="AL46" s="252"/>
      <c r="AM46" s="253"/>
      <c r="AN46" s="34" t="s">
        <v>51</v>
      </c>
      <c r="AO46" s="249">
        <f>(AI46*69)*AL46</f>
        <v>0</v>
      </c>
      <c r="AP46" s="250"/>
      <c r="AQ46" s="250"/>
      <c r="AR46" s="251"/>
      <c r="AS46" s="252"/>
      <c r="AT46" s="253"/>
      <c r="AU46" s="254"/>
      <c r="AV46" s="255">
        <f>AS46*AF46</f>
        <v>0</v>
      </c>
      <c r="AW46" s="256"/>
      <c r="AX46" s="256"/>
      <c r="AY46" s="256"/>
      <c r="AZ46" s="257"/>
    </row>
    <row r="47" spans="1:52" s="5" customFormat="1" ht="18.75" customHeight="1" thickBot="1" x14ac:dyDescent="0.4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M47" s="258" t="s">
        <v>32</v>
      </c>
      <c r="AN47" s="259"/>
      <c r="AO47" s="260">
        <f>SUM(AO45:AR46)</f>
        <v>0</v>
      </c>
      <c r="AP47" s="261"/>
      <c r="AQ47" s="261"/>
      <c r="AR47" s="262"/>
      <c r="AT47" s="258" t="s">
        <v>32</v>
      </c>
      <c r="AU47" s="259"/>
      <c r="AV47" s="260">
        <f>SUM(AV45:AZ46)</f>
        <v>0</v>
      </c>
      <c r="AW47" s="261"/>
      <c r="AX47" s="261"/>
      <c r="AY47" s="261"/>
      <c r="AZ47" s="262"/>
    </row>
    <row r="48" spans="1:52" s="5" customFormat="1" ht="18.75" customHeight="1" thickBot="1" x14ac:dyDescent="0.4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M48" s="57"/>
      <c r="AN48" s="57"/>
      <c r="AO48" s="68"/>
      <c r="AP48" s="68"/>
      <c r="AQ48" s="68"/>
      <c r="AR48" s="68"/>
      <c r="AT48" s="57"/>
      <c r="AU48" s="57"/>
      <c r="AV48" s="38"/>
      <c r="AW48" s="38"/>
      <c r="AX48" s="38"/>
      <c r="AY48" s="38"/>
      <c r="AZ48" s="38"/>
    </row>
    <row r="49" spans="1:62" s="5" customFormat="1" ht="18.75" customHeight="1" x14ac:dyDescent="0.4">
      <c r="A49" s="237" t="s">
        <v>52</v>
      </c>
      <c r="B49" s="237"/>
      <c r="C49" s="237"/>
      <c r="D49" s="237"/>
      <c r="E49" s="237" t="s">
        <v>53</v>
      </c>
      <c r="F49" s="237"/>
      <c r="G49" s="237"/>
      <c r="H49" s="237"/>
      <c r="I49" s="238" t="s">
        <v>54</v>
      </c>
      <c r="J49" s="238"/>
      <c r="K49" s="238"/>
      <c r="L49" s="238"/>
      <c r="M49" s="237" t="s">
        <v>55</v>
      </c>
      <c r="N49" s="237"/>
      <c r="O49" s="237"/>
      <c r="P49" s="237"/>
      <c r="Q49" s="238" t="s">
        <v>56</v>
      </c>
      <c r="R49" s="238"/>
      <c r="S49" s="238"/>
      <c r="T49" s="238"/>
      <c r="U49" s="237" t="s">
        <v>57</v>
      </c>
      <c r="V49" s="237"/>
      <c r="W49" s="237"/>
      <c r="X49" s="237"/>
      <c r="Y49" s="237" t="s">
        <v>58</v>
      </c>
      <c r="Z49" s="237"/>
      <c r="AA49" s="237"/>
      <c r="AB49" s="237"/>
      <c r="AC49" s="237" t="s">
        <v>59</v>
      </c>
      <c r="AD49" s="237"/>
      <c r="AE49" s="237"/>
      <c r="AF49" s="237"/>
      <c r="AG49" s="237" t="s">
        <v>60</v>
      </c>
      <c r="AH49" s="237"/>
      <c r="AI49" s="237"/>
      <c r="AJ49" s="237"/>
      <c r="AK49" s="237" t="s">
        <v>61</v>
      </c>
      <c r="AL49" s="237"/>
      <c r="AM49" s="237"/>
      <c r="AN49" s="237"/>
      <c r="AO49" s="237" t="s">
        <v>62</v>
      </c>
      <c r="AP49" s="237"/>
      <c r="AQ49" s="237"/>
      <c r="AR49" s="237" t="s">
        <v>63</v>
      </c>
      <c r="AS49" s="237"/>
      <c r="AT49" s="237"/>
      <c r="AU49" s="266"/>
      <c r="AV49" s="263" t="s">
        <v>64</v>
      </c>
      <c r="AW49" s="264"/>
      <c r="AX49" s="264"/>
      <c r="AY49" s="264"/>
      <c r="AZ49" s="265"/>
    </row>
    <row r="50" spans="1:62" s="5" customFormat="1" ht="18.75" customHeight="1" thickBot="1" x14ac:dyDescent="0.45">
      <c r="A50" s="236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13"/>
      <c r="V50" s="213"/>
      <c r="W50" s="213"/>
      <c r="X50" s="213"/>
      <c r="Y50" s="248"/>
      <c r="Z50" s="248"/>
      <c r="AA50" s="248"/>
      <c r="AB50" s="248"/>
      <c r="AC50" s="213"/>
      <c r="AD50" s="213"/>
      <c r="AE50" s="213"/>
      <c r="AF50" s="213"/>
      <c r="AG50" s="236"/>
      <c r="AH50" s="236"/>
      <c r="AI50" s="236"/>
      <c r="AJ50" s="236"/>
      <c r="AK50" s="213"/>
      <c r="AL50" s="213"/>
      <c r="AM50" s="213"/>
      <c r="AN50" s="213"/>
      <c r="AO50" s="214"/>
      <c r="AP50" s="215"/>
      <c r="AQ50" s="35"/>
      <c r="AR50" s="216"/>
      <c r="AS50" s="216"/>
      <c r="AT50" s="216"/>
      <c r="AU50" s="217"/>
      <c r="AV50" s="218"/>
      <c r="AW50" s="219"/>
      <c r="AX50" s="219"/>
      <c r="AY50" s="219"/>
      <c r="AZ50" s="220"/>
      <c r="BA50" s="19"/>
      <c r="BB50" s="19"/>
      <c r="BC50" s="19"/>
      <c r="BD50" s="19"/>
      <c r="BE50" s="19"/>
      <c r="BF50" s="19"/>
      <c r="BG50" s="19"/>
      <c r="BH50" s="19"/>
      <c r="BI50" s="19"/>
      <c r="BJ50" s="19"/>
    </row>
    <row r="51" spans="1:62" s="5" customFormat="1" ht="18" customHeight="1" x14ac:dyDescent="0.4">
      <c r="BA51" s="19"/>
      <c r="BB51" s="19"/>
      <c r="BC51" s="19"/>
      <c r="BD51" s="19"/>
      <c r="BE51" s="19"/>
      <c r="BF51" s="19"/>
      <c r="BG51" s="19"/>
      <c r="BH51" s="19"/>
      <c r="BI51" s="19"/>
      <c r="BJ51" s="19"/>
    </row>
    <row r="52" spans="1:62" s="5" customFormat="1" ht="18" customHeight="1" x14ac:dyDescent="0.4">
      <c r="AG52" s="221" t="s">
        <v>68</v>
      </c>
      <c r="AH52" s="222"/>
      <c r="AI52" s="222"/>
      <c r="AJ52" s="222"/>
      <c r="AK52" s="222"/>
      <c r="AL52" s="222"/>
      <c r="AM52" s="222"/>
      <c r="AN52" s="223"/>
      <c r="AO52" s="221" t="s">
        <v>69</v>
      </c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3"/>
    </row>
    <row r="53" spans="1:62" s="5" customFormat="1" ht="18" customHeight="1" x14ac:dyDescent="0.4">
      <c r="AG53" s="82"/>
      <c r="AH53" s="83"/>
      <c r="AI53" s="83"/>
      <c r="AJ53" s="83"/>
      <c r="AK53" s="83"/>
      <c r="AL53" s="83"/>
      <c r="AM53" s="83"/>
      <c r="AN53" s="84"/>
      <c r="AO53" s="227">
        <f>AV20+AV28+M50</f>
        <v>0</v>
      </c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9"/>
    </row>
    <row r="54" spans="1:62" s="5" customFormat="1" ht="18" customHeight="1" x14ac:dyDescent="0.4">
      <c r="E54" s="221" t="s">
        <v>66</v>
      </c>
      <c r="F54" s="222"/>
      <c r="G54" s="222"/>
      <c r="H54" s="222"/>
      <c r="I54" s="222"/>
      <c r="J54" s="222"/>
      <c r="K54" s="222"/>
      <c r="L54" s="223"/>
      <c r="M54" s="221" t="s">
        <v>67</v>
      </c>
      <c r="N54" s="222"/>
      <c r="O54" s="222"/>
      <c r="P54" s="222"/>
      <c r="Q54" s="222"/>
      <c r="R54" s="222"/>
      <c r="S54" s="222"/>
      <c r="T54" s="223"/>
      <c r="W54" s="221" t="s">
        <v>70</v>
      </c>
      <c r="X54" s="222"/>
      <c r="Y54" s="222"/>
      <c r="Z54" s="222"/>
      <c r="AA54" s="222"/>
      <c r="AB54" s="222"/>
      <c r="AC54" s="222"/>
      <c r="AD54" s="223"/>
      <c r="AG54" s="95"/>
      <c r="AH54" s="4"/>
      <c r="AI54" s="4"/>
      <c r="AJ54" s="4"/>
      <c r="AK54" s="4"/>
      <c r="AL54" s="4"/>
      <c r="AM54" s="4"/>
      <c r="AN54" s="96"/>
      <c r="AO54" s="221" t="s">
        <v>72</v>
      </c>
      <c r="AP54" s="222"/>
      <c r="AQ54" s="222"/>
      <c r="AR54" s="222"/>
      <c r="AS54" s="222"/>
      <c r="AT54" s="223"/>
      <c r="AU54" s="221" t="s">
        <v>73</v>
      </c>
      <c r="AV54" s="222"/>
      <c r="AW54" s="222"/>
      <c r="AX54" s="222"/>
      <c r="AY54" s="222"/>
      <c r="AZ54" s="223"/>
    </row>
    <row r="55" spans="1:62" s="5" customFormat="1" ht="18" customHeight="1" thickBot="1" x14ac:dyDescent="0.45">
      <c r="E55" s="82"/>
      <c r="F55" s="83"/>
      <c r="G55" s="83"/>
      <c r="H55" s="83"/>
      <c r="I55" s="83"/>
      <c r="J55" s="83"/>
      <c r="K55" s="83"/>
      <c r="L55" s="84"/>
      <c r="M55" s="239" t="str">
        <f>IFERROR(AO53/W56,"")</f>
        <v/>
      </c>
      <c r="N55" s="240"/>
      <c r="O55" s="240"/>
      <c r="P55" s="240"/>
      <c r="Q55" s="240"/>
      <c r="R55" s="240"/>
      <c r="S55" s="240"/>
      <c r="T55" s="241"/>
      <c r="W55" s="82"/>
      <c r="X55" s="83"/>
      <c r="Y55" s="83"/>
      <c r="Z55" s="83"/>
      <c r="AA55" s="83"/>
      <c r="AB55" s="83"/>
      <c r="AC55" s="83"/>
      <c r="AD55" s="84"/>
      <c r="AG55" s="233">
        <f>E56*W56</f>
        <v>0</v>
      </c>
      <c r="AH55" s="234"/>
      <c r="AI55" s="234"/>
      <c r="AJ55" s="234"/>
      <c r="AK55" s="234"/>
      <c r="AL55" s="234"/>
      <c r="AM55" s="234"/>
      <c r="AN55" s="235"/>
      <c r="AO55" s="82"/>
      <c r="AP55" s="83"/>
      <c r="AQ55" s="83"/>
      <c r="AR55" s="83"/>
      <c r="AS55" s="83"/>
      <c r="AT55" s="84"/>
      <c r="AU55" s="224">
        <f>SUM(AO43,AO47)</f>
        <v>0</v>
      </c>
      <c r="AV55" s="225"/>
      <c r="AW55" s="225"/>
      <c r="AX55" s="225"/>
      <c r="AY55" s="225"/>
      <c r="AZ55" s="226"/>
    </row>
    <row r="56" spans="1:62" s="5" customFormat="1" ht="18" customHeight="1" x14ac:dyDescent="0.4">
      <c r="E56" s="242">
        <f>AV50</f>
        <v>0</v>
      </c>
      <c r="F56" s="243"/>
      <c r="G56" s="243"/>
      <c r="H56" s="243"/>
      <c r="I56" s="243"/>
      <c r="J56" s="243"/>
      <c r="K56" s="243"/>
      <c r="L56" s="244"/>
      <c r="M56" s="221" t="s">
        <v>71</v>
      </c>
      <c r="N56" s="222"/>
      <c r="O56" s="222"/>
      <c r="P56" s="222"/>
      <c r="Q56" s="222"/>
      <c r="R56" s="222"/>
      <c r="S56" s="222"/>
      <c r="T56" s="223"/>
      <c r="W56" s="245">
        <f>L3</f>
        <v>0</v>
      </c>
      <c r="X56" s="246"/>
      <c r="Y56" s="246"/>
      <c r="Z56" s="246"/>
      <c r="AA56" s="246"/>
      <c r="AB56" s="246"/>
      <c r="AC56" s="246"/>
      <c r="AD56" s="247"/>
      <c r="AG56" s="85"/>
      <c r="AH56" s="86"/>
      <c r="AI56" s="86"/>
      <c r="AJ56" s="86"/>
      <c r="AK56" s="86"/>
      <c r="AL56" s="86"/>
      <c r="AM56" s="86"/>
      <c r="AN56" s="87"/>
      <c r="AO56" s="230">
        <f>AG55-AO53</f>
        <v>0</v>
      </c>
      <c r="AP56" s="231"/>
      <c r="AQ56" s="231"/>
      <c r="AR56" s="231"/>
      <c r="AS56" s="231"/>
      <c r="AT56" s="232"/>
      <c r="AU56" s="208" t="s">
        <v>74</v>
      </c>
      <c r="AV56" s="209"/>
      <c r="AW56" s="209"/>
      <c r="AX56" s="209"/>
      <c r="AY56" s="209"/>
      <c r="AZ56" s="210"/>
    </row>
    <row r="57" spans="1:62" s="5" customFormat="1" ht="18" customHeight="1" thickBot="1" x14ac:dyDescent="0.45">
      <c r="E57" s="76"/>
      <c r="F57" s="77"/>
      <c r="G57" s="77"/>
      <c r="H57" s="77"/>
      <c r="I57" s="77"/>
      <c r="J57" s="77"/>
      <c r="K57" s="77"/>
      <c r="L57" s="78"/>
      <c r="M57" s="239" t="str">
        <f>IFERROR(E56-M55,"")</f>
        <v/>
      </c>
      <c r="N57" s="240"/>
      <c r="O57" s="240"/>
      <c r="P57" s="240"/>
      <c r="Q57" s="240"/>
      <c r="R57" s="240"/>
      <c r="S57" s="240"/>
      <c r="T57" s="241"/>
      <c r="W57" s="91"/>
      <c r="X57" s="92"/>
      <c r="Y57" s="92"/>
      <c r="Z57" s="92"/>
      <c r="AA57" s="92"/>
      <c r="AB57" s="92"/>
      <c r="AC57" s="92"/>
      <c r="AD57" s="93"/>
      <c r="AG57" s="88"/>
      <c r="AH57" s="89"/>
      <c r="AI57" s="89"/>
      <c r="AJ57" s="89"/>
      <c r="AK57" s="89"/>
      <c r="AL57" s="89"/>
      <c r="AM57" s="89"/>
      <c r="AN57" s="90"/>
      <c r="AO57" s="79"/>
      <c r="AP57" s="80"/>
      <c r="AQ57" s="80"/>
      <c r="AR57" s="80"/>
      <c r="AS57" s="80"/>
      <c r="AT57" s="81"/>
      <c r="AU57" s="211">
        <f>AO56-AU55</f>
        <v>0</v>
      </c>
      <c r="AV57" s="177"/>
      <c r="AW57" s="177"/>
      <c r="AX57" s="177"/>
      <c r="AY57" s="177"/>
      <c r="AZ57" s="212"/>
    </row>
    <row r="58" spans="1:62" s="5" customFormat="1" ht="18" customHeight="1" thickBot="1" x14ac:dyDescent="0.45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W58"/>
      <c r="X58"/>
      <c r="Y58"/>
      <c r="Z58"/>
      <c r="AA58"/>
      <c r="AB58"/>
      <c r="AC58"/>
      <c r="AD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1:62" s="5" customFormat="1" ht="18" customHeight="1" x14ac:dyDescent="0.4">
      <c r="A59" s="115" t="s">
        <v>102</v>
      </c>
      <c r="B59" s="116"/>
      <c r="C59" s="116"/>
      <c r="D59" s="116"/>
      <c r="E59" s="72"/>
      <c r="F59" s="122" t="s">
        <v>105</v>
      </c>
      <c r="G59" s="12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117"/>
      <c r="AB59" s="205" t="s">
        <v>103</v>
      </c>
      <c r="AC59" s="206"/>
      <c r="AD59" s="207"/>
      <c r="AE59" s="205" t="s">
        <v>104</v>
      </c>
      <c r="AF59" s="206"/>
      <c r="AG59" s="207"/>
      <c r="AH59" s="205" t="s">
        <v>13</v>
      </c>
      <c r="AI59" s="206"/>
      <c r="AJ59" s="207"/>
      <c r="AM59" s="3"/>
      <c r="AR59" s="118"/>
      <c r="AV59" s="118"/>
      <c r="AY59" s="4"/>
      <c r="AZ59" s="121"/>
      <c r="BA59" s="4"/>
    </row>
    <row r="60" spans="1:62" ht="56.25" customHeight="1" thickBot="1" x14ac:dyDescent="0.45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8"/>
      <c r="AB60" s="199"/>
      <c r="AC60" s="200"/>
      <c r="AD60" s="201"/>
      <c r="AE60" s="199"/>
      <c r="AF60" s="200"/>
      <c r="AG60" s="201"/>
      <c r="AH60" s="199"/>
      <c r="AI60" s="200"/>
      <c r="AJ60" s="201"/>
      <c r="AL60" s="202" t="s">
        <v>106</v>
      </c>
      <c r="AM60" s="203"/>
      <c r="AN60" s="204"/>
      <c r="AP60" s="202" t="s">
        <v>107</v>
      </c>
      <c r="AQ60" s="203"/>
      <c r="AR60" s="204"/>
      <c r="AT60" s="202" t="s">
        <v>108</v>
      </c>
      <c r="AU60" s="203"/>
      <c r="AV60" s="204"/>
      <c r="AX60" s="199"/>
      <c r="AY60" s="200"/>
      <c r="AZ60" s="201"/>
      <c r="BA60" s="5"/>
      <c r="BB60" s="94"/>
      <c r="BC60" s="94"/>
      <c r="BD60" s="94"/>
      <c r="BE60" s="94"/>
      <c r="BF60" s="94"/>
      <c r="BG60" s="94"/>
      <c r="BH60" s="94"/>
      <c r="BI60" s="94"/>
      <c r="BJ60" s="94"/>
    </row>
    <row r="61" spans="1:62" s="5" customFormat="1" ht="18" customHeight="1" x14ac:dyDescent="0.4">
      <c r="W61"/>
      <c r="X61"/>
      <c r="Y61" s="94"/>
      <c r="Z61" s="94"/>
      <c r="AA61" s="94"/>
      <c r="AB61" s="94"/>
      <c r="AC61" s="94"/>
      <c r="AD61" s="94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1:62" ht="18.75" customHeight="1" x14ac:dyDescent="0.4">
      <c r="AE62" s="94"/>
    </row>
  </sheetData>
  <mergeCells count="463">
    <mergeCell ref="A1:J1"/>
    <mergeCell ref="A2:C2"/>
    <mergeCell ref="D2:E3"/>
    <mergeCell ref="F2:K3"/>
    <mergeCell ref="L2:M3"/>
    <mergeCell ref="N2:Q3"/>
    <mergeCell ref="AV6:AZ7"/>
    <mergeCell ref="R2:S3"/>
    <mergeCell ref="T2:Y2"/>
    <mergeCell ref="AR2:AZ3"/>
    <mergeCell ref="A3:C3"/>
    <mergeCell ref="T3:Y3"/>
    <mergeCell ref="A4:C4"/>
    <mergeCell ref="D4:F5"/>
    <mergeCell ref="G4:M5"/>
    <mergeCell ref="N4:O5"/>
    <mergeCell ref="P4:Q5"/>
    <mergeCell ref="AV5:AZ5"/>
    <mergeCell ref="A6:C6"/>
    <mergeCell ref="D6:F7"/>
    <mergeCell ref="G6:O7"/>
    <mergeCell ref="P6:Q7"/>
    <mergeCell ref="R6:U7"/>
    <mergeCell ref="V6:W7"/>
    <mergeCell ref="Y6:AB6"/>
    <mergeCell ref="AE6:AH6"/>
    <mergeCell ref="AK6:AN6"/>
    <mergeCell ref="R4:U5"/>
    <mergeCell ref="V4:W5"/>
    <mergeCell ref="Y4:AA4"/>
    <mergeCell ref="AC4:AE4"/>
    <mergeCell ref="AG4:AI4"/>
    <mergeCell ref="A5:C5"/>
    <mergeCell ref="Y5:AA5"/>
    <mergeCell ref="AC5:AE5"/>
    <mergeCell ref="AG5:AI5"/>
    <mergeCell ref="A7:C7"/>
    <mergeCell ref="Y7:AB7"/>
    <mergeCell ref="AE7:AH7"/>
    <mergeCell ref="AK7:AN7"/>
    <mergeCell ref="B10:I10"/>
    <mergeCell ref="J10:N10"/>
    <mergeCell ref="O10:P10"/>
    <mergeCell ref="Q10:R10"/>
    <mergeCell ref="S10:T10"/>
    <mergeCell ref="U10:W10"/>
    <mergeCell ref="A9:D9"/>
    <mergeCell ref="AV10:AZ10"/>
    <mergeCell ref="B11:I11"/>
    <mergeCell ref="J11:K11"/>
    <mergeCell ref="M11:N11"/>
    <mergeCell ref="O11:P11"/>
    <mergeCell ref="Q11:R11"/>
    <mergeCell ref="S11:T11"/>
    <mergeCell ref="U11:W11"/>
    <mergeCell ref="X11:Z11"/>
    <mergeCell ref="AA11:AC11"/>
    <mergeCell ref="X10:Z10"/>
    <mergeCell ref="AA10:AC10"/>
    <mergeCell ref="AD10:AF10"/>
    <mergeCell ref="AG10:AJ10"/>
    <mergeCell ref="AK10:AN10"/>
    <mergeCell ref="AO10:AU10"/>
    <mergeCell ref="AD11:AF11"/>
    <mergeCell ref="AG11:AJ11"/>
    <mergeCell ref="AK11:AN11"/>
    <mergeCell ref="AO11:AU11"/>
    <mergeCell ref="AV11:AZ11"/>
    <mergeCell ref="B12:I12"/>
    <mergeCell ref="J12:K12"/>
    <mergeCell ref="M12:N12"/>
    <mergeCell ref="O12:P12"/>
    <mergeCell ref="Q12:R12"/>
    <mergeCell ref="AK12:AN12"/>
    <mergeCell ref="AO12:AU12"/>
    <mergeCell ref="AV12:AZ12"/>
    <mergeCell ref="B13:I13"/>
    <mergeCell ref="J13:K13"/>
    <mergeCell ref="M13:N13"/>
    <mergeCell ref="O13:P13"/>
    <mergeCell ref="Q13:R13"/>
    <mergeCell ref="S13:T13"/>
    <mergeCell ref="U13:W13"/>
    <mergeCell ref="S12:T12"/>
    <mergeCell ref="U12:W12"/>
    <mergeCell ref="X12:Z12"/>
    <mergeCell ref="AA12:AC12"/>
    <mergeCell ref="AD12:AF12"/>
    <mergeCell ref="AG12:AJ12"/>
    <mergeCell ref="AV13:AZ13"/>
    <mergeCell ref="X13:Z13"/>
    <mergeCell ref="AA13:AC13"/>
    <mergeCell ref="B14:I14"/>
    <mergeCell ref="J14:K14"/>
    <mergeCell ref="M14:N14"/>
    <mergeCell ref="O14:P14"/>
    <mergeCell ref="Q14:R14"/>
    <mergeCell ref="S14:T14"/>
    <mergeCell ref="U14:W14"/>
    <mergeCell ref="X14:Z14"/>
    <mergeCell ref="AA14:AC14"/>
    <mergeCell ref="AD13:AF13"/>
    <mergeCell ref="AG13:AJ13"/>
    <mergeCell ref="AK13:AN13"/>
    <mergeCell ref="AO13:AU13"/>
    <mergeCell ref="AD14:AF14"/>
    <mergeCell ref="AG14:AJ14"/>
    <mergeCell ref="AK14:AN14"/>
    <mergeCell ref="AO14:AU14"/>
    <mergeCell ref="AV14:AZ14"/>
    <mergeCell ref="B15:I15"/>
    <mergeCell ref="J15:K15"/>
    <mergeCell ref="M15:N15"/>
    <mergeCell ref="O15:P15"/>
    <mergeCell ref="Q15:R15"/>
    <mergeCell ref="AK15:AN15"/>
    <mergeCell ref="AO15:AU15"/>
    <mergeCell ref="AV15:AZ15"/>
    <mergeCell ref="B16:I16"/>
    <mergeCell ref="J16:K16"/>
    <mergeCell ref="M16:N16"/>
    <mergeCell ref="O16:P16"/>
    <mergeCell ref="Q16:R16"/>
    <mergeCell ref="S16:T16"/>
    <mergeCell ref="U16:W16"/>
    <mergeCell ref="S15:T15"/>
    <mergeCell ref="U15:W15"/>
    <mergeCell ref="X15:Z15"/>
    <mergeCell ref="AA15:AC15"/>
    <mergeCell ref="AD15:AF15"/>
    <mergeCell ref="AG15:AJ15"/>
    <mergeCell ref="AV16:AZ16"/>
    <mergeCell ref="X16:Z16"/>
    <mergeCell ref="AA16:AC16"/>
    <mergeCell ref="B17:I17"/>
    <mergeCell ref="J17:K17"/>
    <mergeCell ref="M17:N17"/>
    <mergeCell ref="O17:P17"/>
    <mergeCell ref="Q17:R17"/>
    <mergeCell ref="S17:T17"/>
    <mergeCell ref="U17:W17"/>
    <mergeCell ref="X17:Z17"/>
    <mergeCell ref="AA17:AC17"/>
    <mergeCell ref="AD16:AF16"/>
    <mergeCell ref="AG16:AJ16"/>
    <mergeCell ref="AK16:AN16"/>
    <mergeCell ref="AO16:AU16"/>
    <mergeCell ref="AD17:AF17"/>
    <mergeCell ref="AG17:AJ17"/>
    <mergeCell ref="AK17:AN17"/>
    <mergeCell ref="AO17:AU17"/>
    <mergeCell ref="AV17:AZ17"/>
    <mergeCell ref="B18:I18"/>
    <mergeCell ref="J18:K18"/>
    <mergeCell ref="M18:N18"/>
    <mergeCell ref="O18:P18"/>
    <mergeCell ref="Q18:R18"/>
    <mergeCell ref="AK18:AN18"/>
    <mergeCell ref="AO18:AU18"/>
    <mergeCell ref="AV18:AZ18"/>
    <mergeCell ref="B19:I19"/>
    <mergeCell ref="J19:K19"/>
    <mergeCell ref="M19:N19"/>
    <mergeCell ref="O19:P19"/>
    <mergeCell ref="Q19:R19"/>
    <mergeCell ref="S19:T19"/>
    <mergeCell ref="U19:W19"/>
    <mergeCell ref="S18:T18"/>
    <mergeCell ref="U18:W18"/>
    <mergeCell ref="X18:Z18"/>
    <mergeCell ref="AA18:AC18"/>
    <mergeCell ref="AD18:AF18"/>
    <mergeCell ref="AG18:AJ18"/>
    <mergeCell ref="AV19:AZ19"/>
    <mergeCell ref="X19:Z19"/>
    <mergeCell ref="AA19:AC19"/>
    <mergeCell ref="AD19:AF19"/>
    <mergeCell ref="AG19:AJ19"/>
    <mergeCell ref="AK19:AN19"/>
    <mergeCell ref="AO19:AU19"/>
    <mergeCell ref="AV22:AZ22"/>
    <mergeCell ref="A23:H23"/>
    <mergeCell ref="I23:J23"/>
    <mergeCell ref="K23:AG23"/>
    <mergeCell ref="AH23:AJ23"/>
    <mergeCell ref="AK23:AM23"/>
    <mergeCell ref="AN23:AQ23"/>
    <mergeCell ref="AR23:AU23"/>
    <mergeCell ref="AV23:AZ23"/>
    <mergeCell ref="A21:D21"/>
    <mergeCell ref="AT20:AU20"/>
    <mergeCell ref="AV20:AZ20"/>
    <mergeCell ref="A22:H22"/>
    <mergeCell ref="I22:J22"/>
    <mergeCell ref="K22:AG22"/>
    <mergeCell ref="AH22:AJ22"/>
    <mergeCell ref="AK22:AM22"/>
    <mergeCell ref="AN22:AQ22"/>
    <mergeCell ref="AR22:AU22"/>
    <mergeCell ref="AR24:AU24"/>
    <mergeCell ref="AV24:AZ24"/>
    <mergeCell ref="A25:H25"/>
    <mergeCell ref="I25:J25"/>
    <mergeCell ref="K25:AG25"/>
    <mergeCell ref="AH25:AJ25"/>
    <mergeCell ref="AK25:AM25"/>
    <mergeCell ref="AN25:AQ25"/>
    <mergeCell ref="AR25:AU25"/>
    <mergeCell ref="AV25:AZ25"/>
    <mergeCell ref="A24:H24"/>
    <mergeCell ref="I24:J24"/>
    <mergeCell ref="K24:AG24"/>
    <mergeCell ref="AH24:AJ24"/>
    <mergeCell ref="AK24:AM24"/>
    <mergeCell ref="AN24:AQ24"/>
    <mergeCell ref="AR26:AU26"/>
    <mergeCell ref="AV26:AZ26"/>
    <mergeCell ref="A27:H27"/>
    <mergeCell ref="I27:J27"/>
    <mergeCell ref="K27:AG27"/>
    <mergeCell ref="AH27:AJ27"/>
    <mergeCell ref="AK27:AM27"/>
    <mergeCell ref="AN27:AQ27"/>
    <mergeCell ref="AR27:AU27"/>
    <mergeCell ref="AV27:AZ27"/>
    <mergeCell ref="A26:H26"/>
    <mergeCell ref="I26:J26"/>
    <mergeCell ref="K26:AG26"/>
    <mergeCell ref="AH26:AJ26"/>
    <mergeCell ref="AK26:AM26"/>
    <mergeCell ref="AN26:AQ26"/>
    <mergeCell ref="A33:E33"/>
    <mergeCell ref="F33:H33"/>
    <mergeCell ref="I33:J33"/>
    <mergeCell ref="K33:AA33"/>
    <mergeCell ref="AB33:AE33"/>
    <mergeCell ref="AF33:AH33"/>
    <mergeCell ref="AI33:AJ33"/>
    <mergeCell ref="AT28:AU28"/>
    <mergeCell ref="AV28:AZ28"/>
    <mergeCell ref="A30:E30"/>
    <mergeCell ref="F30:H30"/>
    <mergeCell ref="I30:J30"/>
    <mergeCell ref="K30:AA30"/>
    <mergeCell ref="AB30:AE30"/>
    <mergeCell ref="AF30:AH30"/>
    <mergeCell ref="AI30:AK30"/>
    <mergeCell ref="AL30:AN30"/>
    <mergeCell ref="AO30:AR30"/>
    <mergeCell ref="AS30:AU30"/>
    <mergeCell ref="AV30:AZ30"/>
    <mergeCell ref="A29:D29"/>
    <mergeCell ref="AL31:AM31"/>
    <mergeCell ref="AO31:AR31"/>
    <mergeCell ref="AS31:AU31"/>
    <mergeCell ref="AV31:AZ31"/>
    <mergeCell ref="A32:E32"/>
    <mergeCell ref="F32:H32"/>
    <mergeCell ref="I32:J32"/>
    <mergeCell ref="K32:AA32"/>
    <mergeCell ref="AB32:AE32"/>
    <mergeCell ref="AF32:AH32"/>
    <mergeCell ref="A31:E31"/>
    <mergeCell ref="F31:H31"/>
    <mergeCell ref="I31:J31"/>
    <mergeCell ref="K31:AA31"/>
    <mergeCell ref="AB31:AE31"/>
    <mergeCell ref="AF31:AH31"/>
    <mergeCell ref="AI31:AJ31"/>
    <mergeCell ref="AL33:AM33"/>
    <mergeCell ref="AO33:AR33"/>
    <mergeCell ref="AS33:AU33"/>
    <mergeCell ref="AV33:AZ33"/>
    <mergeCell ref="AI32:AJ32"/>
    <mergeCell ref="AL32:AM32"/>
    <mergeCell ref="AO32:AR32"/>
    <mergeCell ref="AS32:AU32"/>
    <mergeCell ref="AV32:AZ32"/>
    <mergeCell ref="A35:E35"/>
    <mergeCell ref="F35:H35"/>
    <mergeCell ref="I35:J35"/>
    <mergeCell ref="K35:AA35"/>
    <mergeCell ref="AB35:AE35"/>
    <mergeCell ref="A34:E34"/>
    <mergeCell ref="F34:H34"/>
    <mergeCell ref="I34:J34"/>
    <mergeCell ref="K34:AA34"/>
    <mergeCell ref="AB34:AE34"/>
    <mergeCell ref="AF35:AH35"/>
    <mergeCell ref="AI35:AJ35"/>
    <mergeCell ref="AL35:AM35"/>
    <mergeCell ref="AO35:AR35"/>
    <mergeCell ref="AS35:AU35"/>
    <mergeCell ref="AV35:AZ35"/>
    <mergeCell ref="AI34:AJ34"/>
    <mergeCell ref="AL34:AM34"/>
    <mergeCell ref="AO34:AR34"/>
    <mergeCell ref="AS34:AU34"/>
    <mergeCell ref="AV34:AZ34"/>
    <mergeCell ref="AF34:AH34"/>
    <mergeCell ref="A37:E37"/>
    <mergeCell ref="F37:H37"/>
    <mergeCell ref="I37:J37"/>
    <mergeCell ref="K37:AA37"/>
    <mergeCell ref="AB37:AE37"/>
    <mergeCell ref="A36:E36"/>
    <mergeCell ref="F36:H36"/>
    <mergeCell ref="I36:J36"/>
    <mergeCell ref="K36:AA36"/>
    <mergeCell ref="AB36:AE36"/>
    <mergeCell ref="AF37:AH37"/>
    <mergeCell ref="AI37:AJ37"/>
    <mergeCell ref="AL37:AM37"/>
    <mergeCell ref="AO37:AR37"/>
    <mergeCell ref="AS37:AU37"/>
    <mergeCell ref="AV37:AZ37"/>
    <mergeCell ref="AI36:AJ36"/>
    <mergeCell ref="AL36:AM36"/>
    <mergeCell ref="AO36:AR36"/>
    <mergeCell ref="AS36:AU36"/>
    <mergeCell ref="AV36:AZ36"/>
    <mergeCell ref="AF36:AH36"/>
    <mergeCell ref="AS39:AU39"/>
    <mergeCell ref="AV39:AZ39"/>
    <mergeCell ref="AI38:AJ38"/>
    <mergeCell ref="AL38:AM38"/>
    <mergeCell ref="AO38:AR38"/>
    <mergeCell ref="AS38:AU38"/>
    <mergeCell ref="AV38:AZ38"/>
    <mergeCell ref="AF38:AH38"/>
    <mergeCell ref="A39:E39"/>
    <mergeCell ref="F39:H39"/>
    <mergeCell ref="I39:J39"/>
    <mergeCell ref="K39:AA39"/>
    <mergeCell ref="AB39:AE39"/>
    <mergeCell ref="A38:E38"/>
    <mergeCell ref="F38:H38"/>
    <mergeCell ref="I38:J38"/>
    <mergeCell ref="K38:AA38"/>
    <mergeCell ref="AB38:AE38"/>
    <mergeCell ref="A40:E40"/>
    <mergeCell ref="F40:H40"/>
    <mergeCell ref="I40:J40"/>
    <mergeCell ref="K40:AA40"/>
    <mergeCell ref="AB40:AE40"/>
    <mergeCell ref="AF39:AH39"/>
    <mergeCell ref="AI39:AJ39"/>
    <mergeCell ref="AL39:AM39"/>
    <mergeCell ref="AO39:AR39"/>
    <mergeCell ref="AO41:AR41"/>
    <mergeCell ref="AS41:AU41"/>
    <mergeCell ref="AV41:AZ41"/>
    <mergeCell ref="AI40:AJ40"/>
    <mergeCell ref="AL40:AM40"/>
    <mergeCell ref="AO40:AR40"/>
    <mergeCell ref="AS40:AU40"/>
    <mergeCell ref="AV40:AZ40"/>
    <mergeCell ref="AF40:AH40"/>
    <mergeCell ref="A42:E42"/>
    <mergeCell ref="F42:H42"/>
    <mergeCell ref="I42:J42"/>
    <mergeCell ref="K42:AA42"/>
    <mergeCell ref="AB42:AE42"/>
    <mergeCell ref="A44:D44"/>
    <mergeCell ref="AF41:AH41"/>
    <mergeCell ref="AI41:AJ41"/>
    <mergeCell ref="AL41:AM41"/>
    <mergeCell ref="A41:E41"/>
    <mergeCell ref="F41:H41"/>
    <mergeCell ref="I41:J41"/>
    <mergeCell ref="K41:AA41"/>
    <mergeCell ref="AB41:AE41"/>
    <mergeCell ref="AO45:AR45"/>
    <mergeCell ref="AS45:AU45"/>
    <mergeCell ref="AV45:AZ45"/>
    <mergeCell ref="AI42:AJ42"/>
    <mergeCell ref="AL42:AM42"/>
    <mergeCell ref="AO42:AR42"/>
    <mergeCell ref="AS42:AU42"/>
    <mergeCell ref="AV42:AZ42"/>
    <mergeCell ref="AF42:AH42"/>
    <mergeCell ref="AM43:AN43"/>
    <mergeCell ref="AO43:AR43"/>
    <mergeCell ref="AT43:AU43"/>
    <mergeCell ref="AV43:AZ43"/>
    <mergeCell ref="A46:E46"/>
    <mergeCell ref="F46:H46"/>
    <mergeCell ref="I46:J46"/>
    <mergeCell ref="K46:AA46"/>
    <mergeCell ref="AB46:AE46"/>
    <mergeCell ref="AF46:AH46"/>
    <mergeCell ref="AF45:AH45"/>
    <mergeCell ref="AI45:AJ45"/>
    <mergeCell ref="AL45:AM45"/>
    <mergeCell ref="A45:E45"/>
    <mergeCell ref="F45:H45"/>
    <mergeCell ref="I45:J45"/>
    <mergeCell ref="K45:AA45"/>
    <mergeCell ref="AB45:AE45"/>
    <mergeCell ref="AI46:AJ46"/>
    <mergeCell ref="AL46:AM46"/>
    <mergeCell ref="AO46:AR46"/>
    <mergeCell ref="AS46:AU46"/>
    <mergeCell ref="AV46:AZ46"/>
    <mergeCell ref="AM47:AN47"/>
    <mergeCell ref="AO47:AR47"/>
    <mergeCell ref="AT47:AU47"/>
    <mergeCell ref="AV47:AZ47"/>
    <mergeCell ref="AV49:AZ49"/>
    <mergeCell ref="Y49:AB49"/>
    <mergeCell ref="AC49:AF49"/>
    <mergeCell ref="AG49:AJ49"/>
    <mergeCell ref="AK49:AN49"/>
    <mergeCell ref="AO49:AQ49"/>
    <mergeCell ref="AR49:AU49"/>
    <mergeCell ref="A49:D49"/>
    <mergeCell ref="E49:H49"/>
    <mergeCell ref="I49:L49"/>
    <mergeCell ref="M49:P49"/>
    <mergeCell ref="Q49:T49"/>
    <mergeCell ref="U49:X49"/>
    <mergeCell ref="M57:T57"/>
    <mergeCell ref="E56:L56"/>
    <mergeCell ref="W56:AD56"/>
    <mergeCell ref="W54:AD54"/>
    <mergeCell ref="E54:L54"/>
    <mergeCell ref="M54:T54"/>
    <mergeCell ref="M56:T56"/>
    <mergeCell ref="M55:T55"/>
    <mergeCell ref="A50:D50"/>
    <mergeCell ref="E50:H50"/>
    <mergeCell ref="I50:L50"/>
    <mergeCell ref="M50:P50"/>
    <mergeCell ref="Q50:T50"/>
    <mergeCell ref="U50:X50"/>
    <mergeCell ref="Y50:AB50"/>
    <mergeCell ref="AC50:AF50"/>
    <mergeCell ref="AU56:AZ56"/>
    <mergeCell ref="AU57:AZ57"/>
    <mergeCell ref="AK50:AN50"/>
    <mergeCell ref="AO50:AP50"/>
    <mergeCell ref="AR50:AU50"/>
    <mergeCell ref="AV50:AZ50"/>
    <mergeCell ref="AG52:AN52"/>
    <mergeCell ref="AO52:AZ52"/>
    <mergeCell ref="AO54:AT54"/>
    <mergeCell ref="AU54:AZ54"/>
    <mergeCell ref="AU55:AZ55"/>
    <mergeCell ref="AO53:AZ53"/>
    <mergeCell ref="AO56:AT56"/>
    <mergeCell ref="AG55:AN55"/>
    <mergeCell ref="AG50:AJ50"/>
    <mergeCell ref="A60:Z60"/>
    <mergeCell ref="AB60:AD60"/>
    <mergeCell ref="AE60:AG60"/>
    <mergeCell ref="AH60:AJ60"/>
    <mergeCell ref="AL60:AN60"/>
    <mergeCell ref="AP60:AR60"/>
    <mergeCell ref="AT60:AV60"/>
    <mergeCell ref="AX60:AZ60"/>
    <mergeCell ref="AB59:AD59"/>
    <mergeCell ref="AE59:AG59"/>
    <mergeCell ref="AH59:AJ59"/>
  </mergeCells>
  <phoneticPr fontId="2"/>
  <pageMargins left="0.11811023622047245" right="0.11811023622047245" top="0.11811023622047245" bottom="0.11811023622047245" header="0.31496062992125984" footer="0.31496062992125984"/>
  <pageSetup paperSize="9" scale="7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C946-1D87-49B2-9EDB-EC5C8CA3F916}">
  <sheetPr>
    <pageSetUpPr fitToPage="1"/>
  </sheetPr>
  <dimension ref="A1:BK53"/>
  <sheetViews>
    <sheetView topLeftCell="A22" zoomScaleNormal="100" workbookViewId="0">
      <selection activeCell="AK18" sqref="AK18"/>
    </sheetView>
  </sheetViews>
  <sheetFormatPr defaultColWidth="3.5" defaultRowHeight="18.75" customHeight="1" x14ac:dyDescent="0.4"/>
  <cols>
    <col min="4" max="4" width="5" customWidth="1"/>
  </cols>
  <sheetData>
    <row r="1" spans="1:63" s="5" customFormat="1" ht="24.95" customHeight="1" thickBot="1" x14ac:dyDescent="0.4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"/>
      <c r="L1" s="1"/>
      <c r="M1" s="1"/>
      <c r="N1" s="1"/>
      <c r="O1" s="1"/>
      <c r="P1" s="1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5.95" customHeight="1" x14ac:dyDescent="0.4">
      <c r="A2" s="186" t="s">
        <v>1</v>
      </c>
      <c r="B2" s="186"/>
      <c r="C2" s="187"/>
      <c r="D2" s="188" t="s">
        <v>2</v>
      </c>
      <c r="E2" s="189"/>
      <c r="F2" s="192"/>
      <c r="G2" s="192"/>
      <c r="H2" s="192"/>
      <c r="I2" s="192"/>
      <c r="J2" s="192"/>
      <c r="K2" s="193"/>
      <c r="L2" s="188" t="s">
        <v>3</v>
      </c>
      <c r="M2" s="189"/>
      <c r="N2" s="512"/>
      <c r="O2" s="513"/>
      <c r="P2" s="513"/>
      <c r="Q2" s="513"/>
      <c r="R2" s="178" t="s">
        <v>4</v>
      </c>
      <c r="S2" s="179"/>
      <c r="T2" s="182" t="s">
        <v>75</v>
      </c>
      <c r="U2" s="183"/>
      <c r="V2" s="183"/>
      <c r="W2" s="183"/>
      <c r="X2" s="183"/>
      <c r="Y2" s="183"/>
      <c r="Z2" s="3"/>
      <c r="AA2" s="3"/>
      <c r="AB2" s="3"/>
      <c r="AS2" s="154" t="s">
        <v>96</v>
      </c>
      <c r="AT2" s="155"/>
      <c r="AU2" s="155"/>
      <c r="AV2" s="155"/>
      <c r="AW2" s="155"/>
      <c r="AX2" s="155"/>
      <c r="AY2" s="155"/>
      <c r="AZ2" s="155"/>
      <c r="BA2" s="156"/>
    </row>
    <row r="3" spans="1:63" s="5" customFormat="1" ht="15.95" customHeight="1" thickBot="1" x14ac:dyDescent="0.45">
      <c r="A3" s="186"/>
      <c r="B3" s="186"/>
      <c r="C3" s="187"/>
      <c r="D3" s="190"/>
      <c r="E3" s="191"/>
      <c r="F3" s="194"/>
      <c r="G3" s="194"/>
      <c r="H3" s="194"/>
      <c r="I3" s="194"/>
      <c r="J3" s="194"/>
      <c r="K3" s="195"/>
      <c r="L3" s="190"/>
      <c r="M3" s="191"/>
      <c r="N3" s="514"/>
      <c r="O3" s="429"/>
      <c r="P3" s="429"/>
      <c r="Q3" s="429"/>
      <c r="R3" s="180"/>
      <c r="S3" s="181"/>
      <c r="T3" s="162"/>
      <c r="U3" s="163"/>
      <c r="V3" s="163"/>
      <c r="W3" s="163"/>
      <c r="X3" s="163"/>
      <c r="Y3" s="163"/>
      <c r="Z3" s="3"/>
      <c r="AA3" s="3"/>
      <c r="AB3" s="4"/>
      <c r="AI3" s="6"/>
      <c r="AJ3" s="6"/>
      <c r="AK3" s="6"/>
      <c r="AL3" s="6"/>
      <c r="AM3" s="6"/>
      <c r="AN3" s="6"/>
      <c r="AO3" s="6"/>
      <c r="AP3" s="6"/>
      <c r="AS3" s="157"/>
      <c r="AT3" s="158"/>
      <c r="AU3" s="158"/>
      <c r="AV3" s="158"/>
      <c r="AW3" s="158"/>
      <c r="AX3" s="158"/>
      <c r="AY3" s="158"/>
      <c r="AZ3" s="158"/>
      <c r="BA3" s="159"/>
    </row>
    <row r="4" spans="1:63" s="5" customFormat="1" ht="15.95" customHeight="1" x14ac:dyDescent="0.4">
      <c r="A4" s="164" t="s">
        <v>5</v>
      </c>
      <c r="B4" s="165"/>
      <c r="C4" s="166"/>
      <c r="D4" s="167" t="s">
        <v>94</v>
      </c>
      <c r="E4" s="168"/>
      <c r="F4" s="168"/>
      <c r="G4" s="168"/>
      <c r="H4" s="168"/>
      <c r="I4" s="168"/>
      <c r="J4" s="168"/>
      <c r="K4" s="168"/>
      <c r="L4" s="168"/>
      <c r="M4" s="168"/>
      <c r="N4" s="168" t="s">
        <v>76</v>
      </c>
      <c r="O4" s="169"/>
      <c r="P4" s="171" t="s">
        <v>6</v>
      </c>
      <c r="Q4" s="172"/>
      <c r="R4" s="153"/>
      <c r="S4" s="153"/>
      <c r="T4" s="149"/>
      <c r="U4" s="150"/>
      <c r="V4" s="139" t="s">
        <v>77</v>
      </c>
      <c r="W4" s="140"/>
      <c r="X4" s="9" t="s">
        <v>7</v>
      </c>
      <c r="Y4" s="495"/>
      <c r="Z4" s="495"/>
      <c r="AA4" s="495"/>
      <c r="AB4" s="7" t="s">
        <v>8</v>
      </c>
      <c r="AC4" s="495"/>
      <c r="AD4" s="495"/>
      <c r="AE4" s="495"/>
      <c r="AF4" s="7" t="s">
        <v>9</v>
      </c>
      <c r="AG4" s="495"/>
      <c r="AH4" s="495"/>
      <c r="AI4" s="496"/>
      <c r="AK4" s="3"/>
      <c r="AL4" s="3"/>
      <c r="AM4" s="3"/>
      <c r="AN4" s="4"/>
    </row>
    <row r="5" spans="1:63" s="5" customFormat="1" ht="15.95" customHeight="1" x14ac:dyDescent="0.4">
      <c r="A5" s="500"/>
      <c r="B5" s="500"/>
      <c r="C5" s="500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70"/>
      <c r="P5" s="173"/>
      <c r="Q5" s="138"/>
      <c r="R5" s="151"/>
      <c r="S5" s="151"/>
      <c r="T5" s="151"/>
      <c r="U5" s="152"/>
      <c r="V5" s="139"/>
      <c r="W5" s="140"/>
      <c r="X5" s="10" t="s">
        <v>10</v>
      </c>
      <c r="Y5" s="510"/>
      <c r="Z5" s="510"/>
      <c r="AA5" s="510"/>
      <c r="AB5" s="8" t="s">
        <v>11</v>
      </c>
      <c r="AC5" s="510"/>
      <c r="AD5" s="510"/>
      <c r="AE5" s="510"/>
      <c r="AF5" s="3" t="s">
        <v>12</v>
      </c>
      <c r="AG5" s="510"/>
      <c r="AH5" s="510"/>
      <c r="AI5" s="511"/>
      <c r="AW5" s="184" t="s">
        <v>13</v>
      </c>
      <c r="AX5" s="184"/>
      <c r="AY5" s="184"/>
      <c r="AZ5" s="184"/>
      <c r="BA5" s="184"/>
    </row>
    <row r="6" spans="1:63" s="5" customFormat="1" ht="15.95" customHeight="1" x14ac:dyDescent="0.4">
      <c r="A6" s="142" t="s">
        <v>14</v>
      </c>
      <c r="B6" s="143"/>
      <c r="C6" s="144"/>
      <c r="D6" s="145" t="s">
        <v>95</v>
      </c>
      <c r="E6" s="141"/>
      <c r="F6" s="141"/>
      <c r="G6" s="132"/>
      <c r="H6" s="132"/>
      <c r="I6" s="132"/>
      <c r="J6" s="132"/>
      <c r="K6" s="132"/>
      <c r="L6" s="132"/>
      <c r="M6" s="132"/>
      <c r="N6" s="132"/>
      <c r="O6" s="133"/>
      <c r="P6" s="148" t="s">
        <v>15</v>
      </c>
      <c r="Q6" s="141"/>
      <c r="R6" s="149"/>
      <c r="S6" s="149"/>
      <c r="T6" s="149"/>
      <c r="U6" s="150"/>
      <c r="V6" s="139" t="s">
        <v>78</v>
      </c>
      <c r="W6" s="140"/>
      <c r="X6" s="9" t="s">
        <v>7</v>
      </c>
      <c r="Y6" s="508"/>
      <c r="Z6" s="508"/>
      <c r="AA6" s="508"/>
      <c r="AB6" s="508"/>
      <c r="AC6" s="21" t="s">
        <v>16</v>
      </c>
      <c r="AD6" s="7" t="s">
        <v>8</v>
      </c>
      <c r="AE6" s="509"/>
      <c r="AF6" s="509"/>
      <c r="AG6" s="509"/>
      <c r="AH6" s="509"/>
      <c r="AI6" s="39" t="s">
        <v>16</v>
      </c>
      <c r="AJ6" s="7" t="s">
        <v>9</v>
      </c>
      <c r="AK6" s="509"/>
      <c r="AL6" s="509"/>
      <c r="AM6" s="509"/>
      <c r="AN6" s="509"/>
      <c r="AO6" s="45" t="s">
        <v>16</v>
      </c>
      <c r="AW6" s="494"/>
      <c r="AX6" s="495"/>
      <c r="AY6" s="495"/>
      <c r="AZ6" s="495"/>
      <c r="BA6" s="496"/>
    </row>
    <row r="7" spans="1:63" s="5" customFormat="1" ht="15.95" customHeight="1" thickBot="1" x14ac:dyDescent="0.45">
      <c r="A7" s="500"/>
      <c r="B7" s="500"/>
      <c r="C7" s="500"/>
      <c r="D7" s="502"/>
      <c r="E7" s="158"/>
      <c r="F7" s="158"/>
      <c r="G7" s="429"/>
      <c r="H7" s="429"/>
      <c r="I7" s="429"/>
      <c r="J7" s="429"/>
      <c r="K7" s="429"/>
      <c r="L7" s="429"/>
      <c r="M7" s="429"/>
      <c r="N7" s="429"/>
      <c r="O7" s="503"/>
      <c r="P7" s="502"/>
      <c r="Q7" s="158"/>
      <c r="R7" s="504"/>
      <c r="S7" s="504"/>
      <c r="T7" s="504"/>
      <c r="U7" s="505"/>
      <c r="V7" s="506"/>
      <c r="W7" s="507"/>
      <c r="X7" s="20" t="s">
        <v>10</v>
      </c>
      <c r="Y7" s="501"/>
      <c r="Z7" s="501"/>
      <c r="AA7" s="501"/>
      <c r="AB7" s="501"/>
      <c r="AC7" s="47" t="s">
        <v>16</v>
      </c>
      <c r="AD7" s="10" t="s">
        <v>11</v>
      </c>
      <c r="AE7" s="501"/>
      <c r="AF7" s="501"/>
      <c r="AG7" s="501"/>
      <c r="AH7" s="501"/>
      <c r="AI7" s="47" t="s">
        <v>16</v>
      </c>
      <c r="AJ7" s="10" t="s">
        <v>12</v>
      </c>
      <c r="AK7" s="501"/>
      <c r="AL7" s="501"/>
      <c r="AM7" s="501"/>
      <c r="AN7" s="501"/>
      <c r="AO7" s="48" t="s">
        <v>16</v>
      </c>
      <c r="AW7" s="497"/>
      <c r="AX7" s="498"/>
      <c r="AY7" s="498"/>
      <c r="AZ7" s="498"/>
      <c r="BA7" s="499"/>
    </row>
    <row r="8" spans="1:63" s="5" customFormat="1" ht="18.75" customHeight="1" x14ac:dyDescent="0.4">
      <c r="A8" s="23"/>
      <c r="B8" s="11" t="s">
        <v>17</v>
      </c>
      <c r="C8" s="386" t="s">
        <v>18</v>
      </c>
      <c r="D8" s="386"/>
      <c r="E8" s="386"/>
      <c r="F8" s="386"/>
      <c r="G8" s="386"/>
      <c r="H8" s="386"/>
      <c r="I8" s="386"/>
      <c r="J8" s="386"/>
      <c r="K8" s="390" t="s">
        <v>19</v>
      </c>
      <c r="L8" s="390"/>
      <c r="M8" s="390"/>
      <c r="N8" s="390"/>
      <c r="O8" s="390"/>
      <c r="P8" s="386" t="s">
        <v>20</v>
      </c>
      <c r="Q8" s="386"/>
      <c r="R8" s="386" t="s">
        <v>21</v>
      </c>
      <c r="S8" s="386"/>
      <c r="T8" s="386" t="s">
        <v>22</v>
      </c>
      <c r="U8" s="386"/>
      <c r="V8" s="386" t="s">
        <v>23</v>
      </c>
      <c r="W8" s="386"/>
      <c r="X8" s="386"/>
      <c r="Y8" s="386" t="s">
        <v>24</v>
      </c>
      <c r="Z8" s="386"/>
      <c r="AA8" s="386"/>
      <c r="AB8" s="386" t="s">
        <v>25</v>
      </c>
      <c r="AC8" s="386"/>
      <c r="AD8" s="386"/>
      <c r="AE8" s="386" t="s">
        <v>26</v>
      </c>
      <c r="AF8" s="386"/>
      <c r="AG8" s="386"/>
      <c r="AH8" s="386" t="s">
        <v>27</v>
      </c>
      <c r="AI8" s="386"/>
      <c r="AJ8" s="386"/>
      <c r="AK8" s="386"/>
      <c r="AL8" s="386" t="s">
        <v>28</v>
      </c>
      <c r="AM8" s="386"/>
      <c r="AN8" s="386"/>
      <c r="AO8" s="386"/>
      <c r="AP8" s="386" t="s">
        <v>29</v>
      </c>
      <c r="AQ8" s="386"/>
      <c r="AR8" s="386"/>
      <c r="AS8" s="386"/>
      <c r="AT8" s="386"/>
      <c r="AU8" s="386"/>
      <c r="AV8" s="386"/>
      <c r="AW8" s="386" t="s">
        <v>30</v>
      </c>
      <c r="AX8" s="386"/>
      <c r="AY8" s="386"/>
      <c r="AZ8" s="386"/>
      <c r="BA8" s="387"/>
    </row>
    <row r="9" spans="1:63" s="5" customFormat="1" ht="18.75" customHeight="1" x14ac:dyDescent="0.4">
      <c r="A9" s="24"/>
      <c r="B9" s="36">
        <v>1</v>
      </c>
      <c r="C9" s="183"/>
      <c r="D9" s="183"/>
      <c r="E9" s="183"/>
      <c r="F9" s="183"/>
      <c r="G9" s="183"/>
      <c r="H9" s="183"/>
      <c r="I9" s="183"/>
      <c r="J9" s="183"/>
      <c r="K9" s="183"/>
      <c r="L9" s="382"/>
      <c r="M9" s="12" t="s">
        <v>31</v>
      </c>
      <c r="N9" s="383"/>
      <c r="O9" s="313"/>
      <c r="P9" s="360">
        <f t="shared" ref="P9:P17" si="0">(K9/1000)*(N9/1000)</f>
        <v>0</v>
      </c>
      <c r="Q9" s="360"/>
      <c r="R9" s="360"/>
      <c r="S9" s="360"/>
      <c r="T9" s="360">
        <f>P9*R9/10</f>
        <v>0</v>
      </c>
      <c r="U9" s="360"/>
      <c r="V9" s="360"/>
      <c r="W9" s="360"/>
      <c r="X9" s="360"/>
      <c r="Y9" s="385">
        <f>V9*T9/100</f>
        <v>0</v>
      </c>
      <c r="Z9" s="385"/>
      <c r="AA9" s="385"/>
      <c r="AB9" s="360"/>
      <c r="AC9" s="360"/>
      <c r="AD9" s="360"/>
      <c r="AE9" s="360"/>
      <c r="AF9" s="360"/>
      <c r="AG9" s="360"/>
      <c r="AH9" s="360">
        <f>AB9+AE9</f>
        <v>0</v>
      </c>
      <c r="AI9" s="360"/>
      <c r="AJ9" s="360"/>
      <c r="AK9" s="360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79">
        <f>AH9*Y9</f>
        <v>0</v>
      </c>
      <c r="AX9" s="379"/>
      <c r="AY9" s="379"/>
      <c r="AZ9" s="379"/>
      <c r="BA9" s="380"/>
    </row>
    <row r="10" spans="1:63" s="5" customFormat="1" ht="18.75" customHeight="1" x14ac:dyDescent="0.4">
      <c r="A10" s="24" t="s">
        <v>89</v>
      </c>
      <c r="B10" s="36">
        <v>2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66"/>
      <c r="M10" s="13" t="s">
        <v>31</v>
      </c>
      <c r="N10" s="367"/>
      <c r="O10" s="334"/>
      <c r="P10" s="357">
        <f t="shared" si="0"/>
        <v>0</v>
      </c>
      <c r="Q10" s="357"/>
      <c r="R10" s="357"/>
      <c r="S10" s="357"/>
      <c r="T10" s="373">
        <f>P10*R10/10</f>
        <v>0</v>
      </c>
      <c r="U10" s="374"/>
      <c r="V10" s="357"/>
      <c r="W10" s="357"/>
      <c r="X10" s="357"/>
      <c r="Y10" s="375">
        <f>V10*T10/100</f>
        <v>0</v>
      </c>
      <c r="Z10" s="375"/>
      <c r="AA10" s="375"/>
      <c r="AB10" s="357"/>
      <c r="AC10" s="357"/>
      <c r="AD10" s="357"/>
      <c r="AE10" s="357"/>
      <c r="AF10" s="357"/>
      <c r="AG10" s="357"/>
      <c r="AH10" s="357">
        <f>AB10+AE10</f>
        <v>0</v>
      </c>
      <c r="AI10" s="357"/>
      <c r="AJ10" s="357"/>
      <c r="AK10" s="357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48">
        <f>AH10*Y10</f>
        <v>0</v>
      </c>
      <c r="AX10" s="348"/>
      <c r="AY10" s="348"/>
      <c r="AZ10" s="348"/>
      <c r="BA10" s="349"/>
    </row>
    <row r="11" spans="1:63" s="5" customFormat="1" ht="18.75" customHeight="1" x14ac:dyDescent="0.4">
      <c r="A11" s="24" t="s">
        <v>90</v>
      </c>
      <c r="B11" s="36">
        <v>3</v>
      </c>
      <c r="C11" s="183"/>
      <c r="D11" s="183"/>
      <c r="E11" s="183"/>
      <c r="F11" s="183"/>
      <c r="G11" s="183"/>
      <c r="H11" s="183"/>
      <c r="I11" s="183"/>
      <c r="J11" s="183"/>
      <c r="K11" s="183"/>
      <c r="L11" s="382"/>
      <c r="M11" s="12" t="s">
        <v>31</v>
      </c>
      <c r="N11" s="383"/>
      <c r="O11" s="313"/>
      <c r="P11" s="360">
        <f t="shared" si="0"/>
        <v>0</v>
      </c>
      <c r="Q11" s="360"/>
      <c r="R11" s="384"/>
      <c r="S11" s="384"/>
      <c r="T11" s="360">
        <f t="shared" ref="T11:T17" si="1">P11*R11/10</f>
        <v>0</v>
      </c>
      <c r="U11" s="360"/>
      <c r="V11" s="384"/>
      <c r="W11" s="384"/>
      <c r="X11" s="384"/>
      <c r="Y11" s="385">
        <f t="shared" ref="Y11:Y17" si="2">V11*T11/100</f>
        <v>0</v>
      </c>
      <c r="Z11" s="385"/>
      <c r="AA11" s="385"/>
      <c r="AB11" s="360"/>
      <c r="AC11" s="360"/>
      <c r="AD11" s="360"/>
      <c r="AE11" s="360"/>
      <c r="AF11" s="360"/>
      <c r="AG11" s="360"/>
      <c r="AH11" s="360">
        <f t="shared" ref="AH11:AH17" si="3">AB11+AE11</f>
        <v>0</v>
      </c>
      <c r="AI11" s="360"/>
      <c r="AJ11" s="360"/>
      <c r="AK11" s="360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79">
        <f>AH11*Y11</f>
        <v>0</v>
      </c>
      <c r="AX11" s="379"/>
      <c r="AY11" s="379"/>
      <c r="AZ11" s="379"/>
      <c r="BA11" s="380"/>
    </row>
    <row r="12" spans="1:63" s="5" customFormat="1" ht="18.75" customHeight="1" x14ac:dyDescent="0.4">
      <c r="A12" s="24" t="s">
        <v>91</v>
      </c>
      <c r="B12" s="36">
        <v>4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66"/>
      <c r="M12" s="13" t="s">
        <v>31</v>
      </c>
      <c r="N12" s="367"/>
      <c r="O12" s="334"/>
      <c r="P12" s="357">
        <f t="shared" si="0"/>
        <v>0</v>
      </c>
      <c r="Q12" s="357"/>
      <c r="R12" s="357"/>
      <c r="S12" s="357"/>
      <c r="T12" s="373">
        <f t="shared" si="1"/>
        <v>0</v>
      </c>
      <c r="U12" s="374"/>
      <c r="V12" s="357"/>
      <c r="W12" s="357"/>
      <c r="X12" s="357"/>
      <c r="Y12" s="375">
        <f t="shared" si="2"/>
        <v>0</v>
      </c>
      <c r="Z12" s="375"/>
      <c r="AA12" s="375"/>
      <c r="AB12" s="357"/>
      <c r="AC12" s="357"/>
      <c r="AD12" s="357"/>
      <c r="AE12" s="357"/>
      <c r="AF12" s="357"/>
      <c r="AG12" s="357"/>
      <c r="AH12" s="357">
        <f t="shared" si="3"/>
        <v>0</v>
      </c>
      <c r="AI12" s="357"/>
      <c r="AJ12" s="357"/>
      <c r="AK12" s="357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34"/>
      <c r="AW12" s="348">
        <f>AH12*Y12</f>
        <v>0</v>
      </c>
      <c r="AX12" s="348"/>
      <c r="AY12" s="348"/>
      <c r="AZ12" s="348"/>
      <c r="BA12" s="349"/>
    </row>
    <row r="13" spans="1:63" s="5" customFormat="1" ht="18.75" customHeight="1" x14ac:dyDescent="0.4">
      <c r="A13" s="24" t="s">
        <v>92</v>
      </c>
      <c r="B13" s="36">
        <v>5</v>
      </c>
      <c r="C13" s="183"/>
      <c r="D13" s="183"/>
      <c r="E13" s="183"/>
      <c r="F13" s="183"/>
      <c r="G13" s="183"/>
      <c r="H13" s="183"/>
      <c r="I13" s="183"/>
      <c r="J13" s="183"/>
      <c r="K13" s="183"/>
      <c r="L13" s="382"/>
      <c r="M13" s="12" t="s">
        <v>31</v>
      </c>
      <c r="N13" s="383"/>
      <c r="O13" s="313"/>
      <c r="P13" s="360">
        <f t="shared" si="0"/>
        <v>0</v>
      </c>
      <c r="Q13" s="360"/>
      <c r="R13" s="384"/>
      <c r="S13" s="384"/>
      <c r="T13" s="360">
        <f t="shared" si="1"/>
        <v>0</v>
      </c>
      <c r="U13" s="360"/>
      <c r="V13" s="384"/>
      <c r="W13" s="384"/>
      <c r="X13" s="384"/>
      <c r="Y13" s="385">
        <f t="shared" si="2"/>
        <v>0</v>
      </c>
      <c r="Z13" s="385"/>
      <c r="AA13" s="385"/>
      <c r="AB13" s="360"/>
      <c r="AC13" s="360"/>
      <c r="AD13" s="360"/>
      <c r="AE13" s="360"/>
      <c r="AF13" s="360"/>
      <c r="AG13" s="360"/>
      <c r="AH13" s="360">
        <f t="shared" si="3"/>
        <v>0</v>
      </c>
      <c r="AI13" s="360"/>
      <c r="AJ13" s="360"/>
      <c r="AK13" s="360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79">
        <f t="shared" ref="AW13:AW17" si="4">AH13*Y13</f>
        <v>0</v>
      </c>
      <c r="AX13" s="379"/>
      <c r="AY13" s="379"/>
      <c r="AZ13" s="379"/>
      <c r="BA13" s="380"/>
    </row>
    <row r="14" spans="1:63" s="5" customFormat="1" ht="18.75" customHeight="1" x14ac:dyDescent="0.4">
      <c r="A14" s="24" t="s">
        <v>93</v>
      </c>
      <c r="B14" s="36">
        <v>6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66"/>
      <c r="M14" s="13" t="s">
        <v>31</v>
      </c>
      <c r="N14" s="367"/>
      <c r="O14" s="334"/>
      <c r="P14" s="357">
        <f t="shared" si="0"/>
        <v>0</v>
      </c>
      <c r="Q14" s="357"/>
      <c r="R14" s="357"/>
      <c r="S14" s="357"/>
      <c r="T14" s="373">
        <f t="shared" si="1"/>
        <v>0</v>
      </c>
      <c r="U14" s="374"/>
      <c r="V14" s="357"/>
      <c r="W14" s="357"/>
      <c r="X14" s="357"/>
      <c r="Y14" s="375">
        <f t="shared" si="2"/>
        <v>0</v>
      </c>
      <c r="Z14" s="375"/>
      <c r="AA14" s="375"/>
      <c r="AB14" s="357"/>
      <c r="AC14" s="357"/>
      <c r="AD14" s="357"/>
      <c r="AE14" s="357"/>
      <c r="AF14" s="357"/>
      <c r="AG14" s="357"/>
      <c r="AH14" s="357">
        <f t="shared" si="3"/>
        <v>0</v>
      </c>
      <c r="AI14" s="357"/>
      <c r="AJ14" s="357"/>
      <c r="AK14" s="357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48">
        <f t="shared" si="4"/>
        <v>0</v>
      </c>
      <c r="AX14" s="348"/>
      <c r="AY14" s="348"/>
      <c r="AZ14" s="348"/>
      <c r="BA14" s="349"/>
    </row>
    <row r="15" spans="1:63" s="5" customFormat="1" ht="18.75" customHeight="1" x14ac:dyDescent="0.4">
      <c r="A15" s="24"/>
      <c r="B15" s="36">
        <v>7</v>
      </c>
      <c r="C15" s="183"/>
      <c r="D15" s="183"/>
      <c r="E15" s="183"/>
      <c r="F15" s="183"/>
      <c r="G15" s="183"/>
      <c r="H15" s="183"/>
      <c r="I15" s="183"/>
      <c r="J15" s="183"/>
      <c r="K15" s="183"/>
      <c r="L15" s="382"/>
      <c r="M15" s="12" t="s">
        <v>31</v>
      </c>
      <c r="N15" s="383"/>
      <c r="O15" s="313"/>
      <c r="P15" s="360">
        <f t="shared" si="0"/>
        <v>0</v>
      </c>
      <c r="Q15" s="360"/>
      <c r="R15" s="384"/>
      <c r="S15" s="384"/>
      <c r="T15" s="360">
        <f t="shared" si="1"/>
        <v>0</v>
      </c>
      <c r="U15" s="360"/>
      <c r="V15" s="384"/>
      <c r="W15" s="384"/>
      <c r="X15" s="384"/>
      <c r="Y15" s="385">
        <f t="shared" si="2"/>
        <v>0</v>
      </c>
      <c r="Z15" s="385"/>
      <c r="AA15" s="385"/>
      <c r="AB15" s="360"/>
      <c r="AC15" s="360"/>
      <c r="AD15" s="360"/>
      <c r="AE15" s="360"/>
      <c r="AF15" s="360"/>
      <c r="AG15" s="360"/>
      <c r="AH15" s="360">
        <f t="shared" si="3"/>
        <v>0</v>
      </c>
      <c r="AI15" s="360"/>
      <c r="AJ15" s="360"/>
      <c r="AK15" s="360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79">
        <f t="shared" si="4"/>
        <v>0</v>
      </c>
      <c r="AX15" s="379"/>
      <c r="AY15" s="379"/>
      <c r="AZ15" s="379"/>
      <c r="BA15" s="380"/>
    </row>
    <row r="16" spans="1:63" s="5" customFormat="1" ht="18.75" customHeight="1" x14ac:dyDescent="0.4">
      <c r="A16" s="24"/>
      <c r="B16" s="36">
        <v>8</v>
      </c>
      <c r="C16" s="334"/>
      <c r="D16" s="334"/>
      <c r="E16" s="334"/>
      <c r="F16" s="334"/>
      <c r="G16" s="334"/>
      <c r="H16" s="334"/>
      <c r="I16" s="334"/>
      <c r="J16" s="334"/>
      <c r="K16" s="334"/>
      <c r="L16" s="366"/>
      <c r="M16" s="13" t="s">
        <v>31</v>
      </c>
      <c r="N16" s="367"/>
      <c r="O16" s="334"/>
      <c r="P16" s="357">
        <f t="shared" si="0"/>
        <v>0</v>
      </c>
      <c r="Q16" s="357"/>
      <c r="R16" s="357"/>
      <c r="S16" s="357"/>
      <c r="T16" s="373">
        <f t="shared" si="1"/>
        <v>0</v>
      </c>
      <c r="U16" s="374"/>
      <c r="V16" s="357"/>
      <c r="W16" s="357"/>
      <c r="X16" s="357"/>
      <c r="Y16" s="375">
        <f t="shared" si="2"/>
        <v>0</v>
      </c>
      <c r="Z16" s="375"/>
      <c r="AA16" s="375"/>
      <c r="AB16" s="357"/>
      <c r="AC16" s="357"/>
      <c r="AD16" s="357"/>
      <c r="AE16" s="357"/>
      <c r="AF16" s="357"/>
      <c r="AG16" s="357"/>
      <c r="AH16" s="357">
        <f t="shared" si="3"/>
        <v>0</v>
      </c>
      <c r="AI16" s="357"/>
      <c r="AJ16" s="357"/>
      <c r="AK16" s="357"/>
      <c r="AL16" s="334"/>
      <c r="AM16" s="334"/>
      <c r="AN16" s="334"/>
      <c r="AO16" s="334"/>
      <c r="AP16" s="334"/>
      <c r="AQ16" s="334"/>
      <c r="AR16" s="334"/>
      <c r="AS16" s="334"/>
      <c r="AT16" s="334"/>
      <c r="AU16" s="334"/>
      <c r="AV16" s="334"/>
      <c r="AW16" s="348">
        <f t="shared" si="4"/>
        <v>0</v>
      </c>
      <c r="AX16" s="348"/>
      <c r="AY16" s="348"/>
      <c r="AZ16" s="348"/>
      <c r="BA16" s="349"/>
    </row>
    <row r="17" spans="1:53" s="5" customFormat="1" ht="18.75" customHeight="1" thickBot="1" x14ac:dyDescent="0.45">
      <c r="A17" s="25"/>
      <c r="B17" s="37">
        <v>9</v>
      </c>
      <c r="C17" s="369"/>
      <c r="D17" s="369"/>
      <c r="E17" s="369"/>
      <c r="F17" s="369"/>
      <c r="G17" s="369"/>
      <c r="H17" s="369"/>
      <c r="I17" s="369"/>
      <c r="J17" s="369"/>
      <c r="K17" s="369"/>
      <c r="L17" s="370"/>
      <c r="M17" s="14" t="s">
        <v>31</v>
      </c>
      <c r="N17" s="371"/>
      <c r="O17" s="271"/>
      <c r="P17" s="352">
        <f t="shared" si="0"/>
        <v>0</v>
      </c>
      <c r="Q17" s="352"/>
      <c r="R17" s="372"/>
      <c r="S17" s="372"/>
      <c r="T17" s="352">
        <f t="shared" si="1"/>
        <v>0</v>
      </c>
      <c r="U17" s="352"/>
      <c r="V17" s="372"/>
      <c r="W17" s="372"/>
      <c r="X17" s="372"/>
      <c r="Y17" s="378">
        <f t="shared" si="2"/>
        <v>0</v>
      </c>
      <c r="Z17" s="378"/>
      <c r="AA17" s="378"/>
      <c r="AB17" s="352"/>
      <c r="AC17" s="352"/>
      <c r="AD17" s="352"/>
      <c r="AE17" s="352"/>
      <c r="AF17" s="352"/>
      <c r="AG17" s="352"/>
      <c r="AH17" s="352">
        <f t="shared" si="3"/>
        <v>0</v>
      </c>
      <c r="AI17" s="352"/>
      <c r="AJ17" s="352"/>
      <c r="AK17" s="352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376">
        <f t="shared" si="4"/>
        <v>0</v>
      </c>
      <c r="AX17" s="376"/>
      <c r="AY17" s="376"/>
      <c r="AZ17" s="376"/>
      <c r="BA17" s="377"/>
    </row>
    <row r="18" spans="1:53" s="5" customFormat="1" ht="18.75" customHeight="1" thickBot="1" x14ac:dyDescent="0.45">
      <c r="B18" s="15"/>
      <c r="C18" s="15"/>
      <c r="D18" s="15"/>
      <c r="E18" s="15"/>
      <c r="F18" s="15"/>
      <c r="G18" s="15"/>
      <c r="H18" s="15"/>
      <c r="I18" s="15"/>
      <c r="K18" s="15"/>
      <c r="L18" s="16"/>
      <c r="M18" s="16"/>
      <c r="N18" s="17"/>
      <c r="O18" s="17"/>
      <c r="P18" s="18"/>
      <c r="Q18" s="17"/>
      <c r="R18" s="17"/>
      <c r="S18" s="16"/>
      <c r="T18" s="16"/>
      <c r="U18" s="16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89" t="s">
        <v>32</v>
      </c>
      <c r="AV18" s="490"/>
      <c r="AW18" s="491">
        <f>SUM(AW9:BA17)</f>
        <v>0</v>
      </c>
      <c r="AX18" s="492"/>
      <c r="AY18" s="492"/>
      <c r="AZ18" s="492"/>
      <c r="BA18" s="493"/>
    </row>
    <row r="19" spans="1:53" s="5" customFormat="1" ht="18.75" customHeight="1" x14ac:dyDescent="0.4">
      <c r="A19" s="23"/>
      <c r="B19" s="365" t="s">
        <v>33</v>
      </c>
      <c r="C19" s="363"/>
      <c r="D19" s="363"/>
      <c r="E19" s="363"/>
      <c r="F19" s="363"/>
      <c r="G19" s="363"/>
      <c r="H19" s="363"/>
      <c r="I19" s="363"/>
      <c r="J19" s="343" t="s">
        <v>34</v>
      </c>
      <c r="K19" s="343"/>
      <c r="L19" s="363" t="s">
        <v>35</v>
      </c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 t="s">
        <v>36</v>
      </c>
      <c r="AJ19" s="363"/>
      <c r="AK19" s="363"/>
      <c r="AL19" s="363" t="s">
        <v>37</v>
      </c>
      <c r="AM19" s="363"/>
      <c r="AN19" s="363"/>
      <c r="AO19" s="363" t="s">
        <v>38</v>
      </c>
      <c r="AP19" s="363"/>
      <c r="AQ19" s="363"/>
      <c r="AR19" s="363"/>
      <c r="AS19" s="363" t="s">
        <v>39</v>
      </c>
      <c r="AT19" s="363"/>
      <c r="AU19" s="363"/>
      <c r="AV19" s="363"/>
      <c r="AW19" s="363" t="s">
        <v>40</v>
      </c>
      <c r="AX19" s="363"/>
      <c r="AY19" s="363"/>
      <c r="AZ19" s="363"/>
      <c r="BA19" s="364"/>
    </row>
    <row r="20" spans="1:53" s="5" customFormat="1" ht="18.75" customHeight="1" x14ac:dyDescent="0.4">
      <c r="A20" s="24" t="s">
        <v>86</v>
      </c>
      <c r="B20" s="488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60"/>
      <c r="AJ20" s="360"/>
      <c r="AK20" s="360"/>
      <c r="AL20" s="360"/>
      <c r="AM20" s="360"/>
      <c r="AN20" s="360"/>
      <c r="AO20" s="313"/>
      <c r="AP20" s="313"/>
      <c r="AQ20" s="313"/>
      <c r="AR20" s="313"/>
      <c r="AS20" s="313"/>
      <c r="AT20" s="313"/>
      <c r="AU20" s="313"/>
      <c r="AV20" s="313"/>
      <c r="AW20" s="361">
        <f>AI20*AL20</f>
        <v>0</v>
      </c>
      <c r="AX20" s="361"/>
      <c r="AY20" s="361"/>
      <c r="AZ20" s="361"/>
      <c r="BA20" s="362"/>
    </row>
    <row r="21" spans="1:53" s="5" customFormat="1" ht="18.75" customHeight="1" x14ac:dyDescent="0.4">
      <c r="A21" s="24" t="s">
        <v>87</v>
      </c>
      <c r="B21" s="487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57"/>
      <c r="AJ21" s="357"/>
      <c r="AK21" s="357"/>
      <c r="AL21" s="357"/>
      <c r="AM21" s="357"/>
      <c r="AN21" s="357"/>
      <c r="AO21" s="334"/>
      <c r="AP21" s="334"/>
      <c r="AQ21" s="334"/>
      <c r="AR21" s="334"/>
      <c r="AS21" s="334"/>
      <c r="AT21" s="334"/>
      <c r="AU21" s="334"/>
      <c r="AV21" s="334"/>
      <c r="AW21" s="348">
        <f>AI21*AL21</f>
        <v>0</v>
      </c>
      <c r="AX21" s="348"/>
      <c r="AY21" s="348"/>
      <c r="AZ21" s="348"/>
      <c r="BA21" s="349"/>
    </row>
    <row r="22" spans="1:53" s="5" customFormat="1" ht="18.75" customHeight="1" x14ac:dyDescent="0.4">
      <c r="A22" s="24" t="s">
        <v>88</v>
      </c>
      <c r="B22" s="488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360"/>
      <c r="AJ22" s="360"/>
      <c r="AK22" s="360"/>
      <c r="AL22" s="360"/>
      <c r="AM22" s="360"/>
      <c r="AN22" s="360"/>
      <c r="AO22" s="313"/>
      <c r="AP22" s="313"/>
      <c r="AQ22" s="313"/>
      <c r="AR22" s="313"/>
      <c r="AS22" s="313"/>
      <c r="AT22" s="313"/>
      <c r="AU22" s="313"/>
      <c r="AV22" s="313"/>
      <c r="AW22" s="361">
        <f t="shared" ref="AW22:AW24" si="5">AI22*AL22</f>
        <v>0</v>
      </c>
      <c r="AX22" s="361"/>
      <c r="AY22" s="361"/>
      <c r="AZ22" s="361"/>
      <c r="BA22" s="362"/>
    </row>
    <row r="23" spans="1:53" s="5" customFormat="1" ht="18.75" customHeight="1" x14ac:dyDescent="0.4">
      <c r="A23" s="26"/>
      <c r="B23" s="487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57"/>
      <c r="AJ23" s="357"/>
      <c r="AK23" s="357"/>
      <c r="AL23" s="357"/>
      <c r="AM23" s="357"/>
      <c r="AN23" s="357"/>
      <c r="AO23" s="334"/>
      <c r="AP23" s="334"/>
      <c r="AQ23" s="334"/>
      <c r="AR23" s="334"/>
      <c r="AS23" s="334"/>
      <c r="AT23" s="334"/>
      <c r="AU23" s="334"/>
      <c r="AV23" s="334"/>
      <c r="AW23" s="348">
        <f t="shared" si="5"/>
        <v>0</v>
      </c>
      <c r="AX23" s="348"/>
      <c r="AY23" s="348"/>
      <c r="AZ23" s="348"/>
      <c r="BA23" s="349"/>
    </row>
    <row r="24" spans="1:53" s="5" customFormat="1" ht="18.75" customHeight="1" thickBot="1" x14ac:dyDescent="0.45">
      <c r="A24" s="25"/>
      <c r="B24" s="486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352"/>
      <c r="AJ24" s="352"/>
      <c r="AK24" s="352"/>
      <c r="AL24" s="352"/>
      <c r="AM24" s="352"/>
      <c r="AN24" s="352"/>
      <c r="AO24" s="271"/>
      <c r="AP24" s="271"/>
      <c r="AQ24" s="271"/>
      <c r="AR24" s="271"/>
      <c r="AS24" s="271"/>
      <c r="AT24" s="271"/>
      <c r="AU24" s="271"/>
      <c r="AV24" s="271"/>
      <c r="AW24" s="353">
        <f t="shared" si="5"/>
        <v>0</v>
      </c>
      <c r="AX24" s="353"/>
      <c r="AY24" s="353"/>
      <c r="AZ24" s="353"/>
      <c r="BA24" s="354"/>
    </row>
    <row r="25" spans="1:53" s="5" customFormat="1" ht="18.75" customHeight="1" thickBot="1" x14ac:dyDescent="0.45">
      <c r="B25" s="15"/>
      <c r="C25" s="15"/>
      <c r="D25" s="15"/>
      <c r="E25" s="15"/>
      <c r="F25" s="15"/>
      <c r="G25" s="15"/>
      <c r="H25" s="15"/>
      <c r="I25" s="15"/>
      <c r="J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258" t="s">
        <v>32</v>
      </c>
      <c r="AV25" s="259"/>
      <c r="AW25" s="336">
        <f>SUM(AW20:BA24)</f>
        <v>0</v>
      </c>
      <c r="AX25" s="337"/>
      <c r="AY25" s="337"/>
      <c r="AZ25" s="337"/>
      <c r="BA25" s="338"/>
    </row>
    <row r="26" spans="1:53" s="5" customFormat="1" ht="18.75" customHeight="1" x14ac:dyDescent="0.4">
      <c r="A26" s="27"/>
      <c r="B26" s="339" t="s">
        <v>41</v>
      </c>
      <c r="C26" s="340"/>
      <c r="D26" s="340"/>
      <c r="E26" s="340"/>
      <c r="F26" s="341"/>
      <c r="G26" s="342" t="s">
        <v>42</v>
      </c>
      <c r="H26" s="340"/>
      <c r="I26" s="341"/>
      <c r="J26" s="343" t="s">
        <v>34</v>
      </c>
      <c r="K26" s="343"/>
      <c r="L26" s="342" t="s">
        <v>43</v>
      </c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1"/>
      <c r="AC26" s="342" t="s">
        <v>44</v>
      </c>
      <c r="AD26" s="340"/>
      <c r="AE26" s="340"/>
      <c r="AF26" s="341"/>
      <c r="AG26" s="342" t="s">
        <v>36</v>
      </c>
      <c r="AH26" s="340"/>
      <c r="AI26" s="341"/>
      <c r="AJ26" s="342" t="s">
        <v>45</v>
      </c>
      <c r="AK26" s="340"/>
      <c r="AL26" s="341"/>
      <c r="AM26" s="342" t="s">
        <v>46</v>
      </c>
      <c r="AN26" s="340"/>
      <c r="AO26" s="341"/>
      <c r="AP26" s="344" t="s">
        <v>47</v>
      </c>
      <c r="AQ26" s="345"/>
      <c r="AR26" s="345"/>
      <c r="AS26" s="346"/>
      <c r="AT26" s="342" t="s">
        <v>48</v>
      </c>
      <c r="AU26" s="340"/>
      <c r="AV26" s="341"/>
      <c r="AW26" s="342" t="s">
        <v>49</v>
      </c>
      <c r="AX26" s="340"/>
      <c r="AY26" s="340"/>
      <c r="AZ26" s="340"/>
      <c r="BA26" s="347"/>
    </row>
    <row r="27" spans="1:53" s="5" customFormat="1" ht="18.75" customHeight="1" x14ac:dyDescent="0.4">
      <c r="A27" s="26"/>
      <c r="B27" s="478"/>
      <c r="C27" s="479"/>
      <c r="D27" s="479"/>
      <c r="E27" s="479"/>
      <c r="F27" s="480"/>
      <c r="G27" s="481"/>
      <c r="H27" s="479"/>
      <c r="I27" s="480"/>
      <c r="J27" s="313"/>
      <c r="K27" s="313"/>
      <c r="L27" s="481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79"/>
      <c r="AA27" s="479"/>
      <c r="AB27" s="480"/>
      <c r="AC27" s="481"/>
      <c r="AD27" s="479"/>
      <c r="AE27" s="479"/>
      <c r="AF27" s="480"/>
      <c r="AG27" s="304"/>
      <c r="AH27" s="305"/>
      <c r="AI27" s="306"/>
      <c r="AJ27" s="304"/>
      <c r="AK27" s="305"/>
      <c r="AL27" s="29" t="s">
        <v>50</v>
      </c>
      <c r="AM27" s="304"/>
      <c r="AN27" s="305"/>
      <c r="AO27" s="29" t="s">
        <v>51</v>
      </c>
      <c r="AP27" s="315">
        <f>(AJ27*69)*AM27</f>
        <v>0</v>
      </c>
      <c r="AQ27" s="316"/>
      <c r="AR27" s="316"/>
      <c r="AS27" s="317"/>
      <c r="AT27" s="304"/>
      <c r="AU27" s="305"/>
      <c r="AV27" s="306"/>
      <c r="AW27" s="318">
        <f>AT27*AG27</f>
        <v>0</v>
      </c>
      <c r="AX27" s="319"/>
      <c r="AY27" s="319"/>
      <c r="AZ27" s="319"/>
      <c r="BA27" s="320"/>
    </row>
    <row r="28" spans="1:53" s="5" customFormat="1" ht="18.75" customHeight="1" x14ac:dyDescent="0.4">
      <c r="A28" s="26"/>
      <c r="B28" s="482"/>
      <c r="C28" s="483"/>
      <c r="D28" s="483"/>
      <c r="E28" s="483"/>
      <c r="F28" s="484"/>
      <c r="G28" s="485"/>
      <c r="H28" s="483"/>
      <c r="I28" s="484"/>
      <c r="J28" s="334"/>
      <c r="K28" s="334"/>
      <c r="L28" s="485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4"/>
      <c r="AC28" s="485"/>
      <c r="AD28" s="483"/>
      <c r="AE28" s="483"/>
      <c r="AF28" s="484"/>
      <c r="AG28" s="321"/>
      <c r="AH28" s="322"/>
      <c r="AI28" s="326"/>
      <c r="AJ28" s="321"/>
      <c r="AK28" s="322"/>
      <c r="AL28" s="30" t="s">
        <v>50</v>
      </c>
      <c r="AM28" s="321"/>
      <c r="AN28" s="322"/>
      <c r="AO28" s="30" t="s">
        <v>51</v>
      </c>
      <c r="AP28" s="323">
        <f>(AJ28*69)*AM28</f>
        <v>0</v>
      </c>
      <c r="AQ28" s="324"/>
      <c r="AR28" s="324"/>
      <c r="AS28" s="325"/>
      <c r="AT28" s="321"/>
      <c r="AU28" s="322"/>
      <c r="AV28" s="326"/>
      <c r="AW28" s="323">
        <f>AT28*AG28</f>
        <v>0</v>
      </c>
      <c r="AX28" s="324"/>
      <c r="AY28" s="324"/>
      <c r="AZ28" s="324"/>
      <c r="BA28" s="327"/>
    </row>
    <row r="29" spans="1:53" s="5" customFormat="1" ht="18.75" customHeight="1" x14ac:dyDescent="0.4">
      <c r="A29" s="26"/>
      <c r="B29" s="478"/>
      <c r="C29" s="479"/>
      <c r="D29" s="479"/>
      <c r="E29" s="479"/>
      <c r="F29" s="480"/>
      <c r="G29" s="481"/>
      <c r="H29" s="479"/>
      <c r="I29" s="480"/>
      <c r="J29" s="313"/>
      <c r="K29" s="313"/>
      <c r="L29" s="481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79"/>
      <c r="AA29" s="479"/>
      <c r="AB29" s="480"/>
      <c r="AC29" s="481"/>
      <c r="AD29" s="479"/>
      <c r="AE29" s="479"/>
      <c r="AF29" s="480"/>
      <c r="AG29" s="304"/>
      <c r="AH29" s="305"/>
      <c r="AI29" s="306"/>
      <c r="AJ29" s="304"/>
      <c r="AK29" s="305"/>
      <c r="AL29" s="31" t="s">
        <v>50</v>
      </c>
      <c r="AM29" s="304"/>
      <c r="AN29" s="305"/>
      <c r="AO29" s="31" t="s">
        <v>51</v>
      </c>
      <c r="AP29" s="315">
        <f t="shared" ref="AP29:AP38" si="6">(AJ29*69)*AM29</f>
        <v>0</v>
      </c>
      <c r="AQ29" s="316"/>
      <c r="AR29" s="316"/>
      <c r="AS29" s="317"/>
      <c r="AT29" s="304"/>
      <c r="AU29" s="305"/>
      <c r="AV29" s="306"/>
      <c r="AW29" s="318">
        <f t="shared" ref="AW29:AW38" si="7">AT29*AG29</f>
        <v>0</v>
      </c>
      <c r="AX29" s="319"/>
      <c r="AY29" s="319"/>
      <c r="AZ29" s="319"/>
      <c r="BA29" s="320"/>
    </row>
    <row r="30" spans="1:53" s="5" customFormat="1" ht="18.75" customHeight="1" x14ac:dyDescent="0.4">
      <c r="A30" s="24" t="s">
        <v>80</v>
      </c>
      <c r="B30" s="482"/>
      <c r="C30" s="483"/>
      <c r="D30" s="483"/>
      <c r="E30" s="483"/>
      <c r="F30" s="484"/>
      <c r="G30" s="485"/>
      <c r="H30" s="483"/>
      <c r="I30" s="484"/>
      <c r="J30" s="334"/>
      <c r="K30" s="334"/>
      <c r="L30" s="485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4"/>
      <c r="AC30" s="485"/>
      <c r="AD30" s="483"/>
      <c r="AE30" s="483"/>
      <c r="AF30" s="484"/>
      <c r="AG30" s="321"/>
      <c r="AH30" s="322"/>
      <c r="AI30" s="326"/>
      <c r="AJ30" s="321"/>
      <c r="AK30" s="322"/>
      <c r="AL30" s="30" t="s">
        <v>50</v>
      </c>
      <c r="AM30" s="321"/>
      <c r="AN30" s="322"/>
      <c r="AO30" s="30" t="s">
        <v>51</v>
      </c>
      <c r="AP30" s="323">
        <f t="shared" si="6"/>
        <v>0</v>
      </c>
      <c r="AQ30" s="324"/>
      <c r="AR30" s="324"/>
      <c r="AS30" s="325"/>
      <c r="AT30" s="321"/>
      <c r="AU30" s="322"/>
      <c r="AV30" s="326"/>
      <c r="AW30" s="323">
        <f t="shared" si="7"/>
        <v>0</v>
      </c>
      <c r="AX30" s="324"/>
      <c r="AY30" s="324"/>
      <c r="AZ30" s="324"/>
      <c r="BA30" s="327"/>
    </row>
    <row r="31" spans="1:53" s="5" customFormat="1" ht="18.75" customHeight="1" x14ac:dyDescent="0.4">
      <c r="A31" s="24" t="s">
        <v>83</v>
      </c>
      <c r="B31" s="478"/>
      <c r="C31" s="479"/>
      <c r="D31" s="479"/>
      <c r="E31" s="479"/>
      <c r="F31" s="480"/>
      <c r="G31" s="481"/>
      <c r="H31" s="479"/>
      <c r="I31" s="480"/>
      <c r="J31" s="313"/>
      <c r="K31" s="313"/>
      <c r="L31" s="481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80"/>
      <c r="AC31" s="481"/>
      <c r="AD31" s="479"/>
      <c r="AE31" s="479"/>
      <c r="AF31" s="480"/>
      <c r="AG31" s="304"/>
      <c r="AH31" s="305"/>
      <c r="AI31" s="306"/>
      <c r="AJ31" s="304"/>
      <c r="AK31" s="305"/>
      <c r="AL31" s="31" t="s">
        <v>50</v>
      </c>
      <c r="AM31" s="304"/>
      <c r="AN31" s="305"/>
      <c r="AO31" s="31" t="s">
        <v>51</v>
      </c>
      <c r="AP31" s="315">
        <f t="shared" si="6"/>
        <v>0</v>
      </c>
      <c r="AQ31" s="316"/>
      <c r="AR31" s="316"/>
      <c r="AS31" s="317"/>
      <c r="AT31" s="304"/>
      <c r="AU31" s="305"/>
      <c r="AV31" s="306"/>
      <c r="AW31" s="318">
        <f t="shared" si="7"/>
        <v>0</v>
      </c>
      <c r="AX31" s="319"/>
      <c r="AY31" s="319"/>
      <c r="AZ31" s="319"/>
      <c r="BA31" s="320"/>
    </row>
    <row r="32" spans="1:53" s="5" customFormat="1" ht="18.75" customHeight="1" x14ac:dyDescent="0.4">
      <c r="A32" s="24" t="s">
        <v>84</v>
      </c>
      <c r="B32" s="482"/>
      <c r="C32" s="483"/>
      <c r="D32" s="483"/>
      <c r="E32" s="483"/>
      <c r="F32" s="484"/>
      <c r="G32" s="485"/>
      <c r="H32" s="483"/>
      <c r="I32" s="484"/>
      <c r="J32" s="334"/>
      <c r="K32" s="334"/>
      <c r="L32" s="485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4"/>
      <c r="AC32" s="485"/>
      <c r="AD32" s="483"/>
      <c r="AE32" s="483"/>
      <c r="AF32" s="484"/>
      <c r="AG32" s="321"/>
      <c r="AH32" s="322"/>
      <c r="AI32" s="326"/>
      <c r="AJ32" s="321"/>
      <c r="AK32" s="322"/>
      <c r="AL32" s="30" t="s">
        <v>50</v>
      </c>
      <c r="AM32" s="321"/>
      <c r="AN32" s="322"/>
      <c r="AO32" s="30" t="s">
        <v>51</v>
      </c>
      <c r="AP32" s="323">
        <f t="shared" si="6"/>
        <v>0</v>
      </c>
      <c r="AQ32" s="324"/>
      <c r="AR32" s="324"/>
      <c r="AS32" s="325"/>
      <c r="AT32" s="321"/>
      <c r="AU32" s="322"/>
      <c r="AV32" s="326"/>
      <c r="AW32" s="323">
        <f t="shared" si="7"/>
        <v>0</v>
      </c>
      <c r="AX32" s="324"/>
      <c r="AY32" s="324"/>
      <c r="AZ32" s="324"/>
      <c r="BA32" s="327"/>
    </row>
    <row r="33" spans="1:63" s="5" customFormat="1" ht="18.75" customHeight="1" x14ac:dyDescent="0.4">
      <c r="A33" s="24" t="s">
        <v>85</v>
      </c>
      <c r="B33" s="478"/>
      <c r="C33" s="479"/>
      <c r="D33" s="479"/>
      <c r="E33" s="479"/>
      <c r="F33" s="480"/>
      <c r="G33" s="481"/>
      <c r="H33" s="479"/>
      <c r="I33" s="480"/>
      <c r="J33" s="313"/>
      <c r="K33" s="313"/>
      <c r="L33" s="481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80"/>
      <c r="AC33" s="481"/>
      <c r="AD33" s="479"/>
      <c r="AE33" s="479"/>
      <c r="AF33" s="480"/>
      <c r="AG33" s="304"/>
      <c r="AH33" s="305"/>
      <c r="AI33" s="306"/>
      <c r="AJ33" s="304"/>
      <c r="AK33" s="305"/>
      <c r="AL33" s="31" t="s">
        <v>50</v>
      </c>
      <c r="AM33" s="304"/>
      <c r="AN33" s="305"/>
      <c r="AO33" s="31" t="s">
        <v>51</v>
      </c>
      <c r="AP33" s="315">
        <f t="shared" si="6"/>
        <v>0</v>
      </c>
      <c r="AQ33" s="316"/>
      <c r="AR33" s="316"/>
      <c r="AS33" s="317"/>
      <c r="AT33" s="304"/>
      <c r="AU33" s="305"/>
      <c r="AV33" s="306"/>
      <c r="AW33" s="318">
        <f t="shared" si="7"/>
        <v>0</v>
      </c>
      <c r="AX33" s="319"/>
      <c r="AY33" s="319"/>
      <c r="AZ33" s="319"/>
      <c r="BA33" s="320"/>
    </row>
    <row r="34" spans="1:63" s="5" customFormat="1" ht="18.75" customHeight="1" x14ac:dyDescent="0.4">
      <c r="A34" s="24" t="s">
        <v>79</v>
      </c>
      <c r="B34" s="482"/>
      <c r="C34" s="483"/>
      <c r="D34" s="483"/>
      <c r="E34" s="483"/>
      <c r="F34" s="484"/>
      <c r="G34" s="485"/>
      <c r="H34" s="483"/>
      <c r="I34" s="484"/>
      <c r="J34" s="334"/>
      <c r="K34" s="334"/>
      <c r="L34" s="485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4"/>
      <c r="AC34" s="485"/>
      <c r="AD34" s="483"/>
      <c r="AE34" s="483"/>
      <c r="AF34" s="484"/>
      <c r="AG34" s="321"/>
      <c r="AH34" s="322"/>
      <c r="AI34" s="326"/>
      <c r="AJ34" s="321"/>
      <c r="AK34" s="322"/>
      <c r="AL34" s="30" t="s">
        <v>50</v>
      </c>
      <c r="AM34" s="321"/>
      <c r="AN34" s="322"/>
      <c r="AO34" s="30" t="s">
        <v>51</v>
      </c>
      <c r="AP34" s="323">
        <f t="shared" si="6"/>
        <v>0</v>
      </c>
      <c r="AQ34" s="324"/>
      <c r="AR34" s="324"/>
      <c r="AS34" s="325"/>
      <c r="AT34" s="321"/>
      <c r="AU34" s="322"/>
      <c r="AV34" s="326"/>
      <c r="AW34" s="323">
        <f t="shared" si="7"/>
        <v>0</v>
      </c>
      <c r="AX34" s="324"/>
      <c r="AY34" s="324"/>
      <c r="AZ34" s="324"/>
      <c r="BA34" s="327"/>
    </row>
    <row r="35" spans="1:63" s="5" customFormat="1" ht="18.75" customHeight="1" x14ac:dyDescent="0.4">
      <c r="A35" s="26"/>
      <c r="B35" s="478"/>
      <c r="C35" s="479"/>
      <c r="D35" s="479"/>
      <c r="E35" s="479"/>
      <c r="F35" s="480"/>
      <c r="G35" s="481"/>
      <c r="H35" s="479"/>
      <c r="I35" s="480"/>
      <c r="J35" s="313"/>
      <c r="K35" s="313"/>
      <c r="L35" s="481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80"/>
      <c r="AC35" s="481"/>
      <c r="AD35" s="479"/>
      <c r="AE35" s="479"/>
      <c r="AF35" s="480"/>
      <c r="AG35" s="304"/>
      <c r="AH35" s="305"/>
      <c r="AI35" s="306"/>
      <c r="AJ35" s="304"/>
      <c r="AK35" s="305"/>
      <c r="AL35" s="31" t="s">
        <v>50</v>
      </c>
      <c r="AM35" s="304"/>
      <c r="AN35" s="305"/>
      <c r="AO35" s="31" t="s">
        <v>51</v>
      </c>
      <c r="AP35" s="315">
        <f t="shared" si="6"/>
        <v>0</v>
      </c>
      <c r="AQ35" s="316"/>
      <c r="AR35" s="316"/>
      <c r="AS35" s="317"/>
      <c r="AT35" s="304"/>
      <c r="AU35" s="305"/>
      <c r="AV35" s="306"/>
      <c r="AW35" s="318">
        <f t="shared" si="7"/>
        <v>0</v>
      </c>
      <c r="AX35" s="319"/>
      <c r="AY35" s="319"/>
      <c r="AZ35" s="319"/>
      <c r="BA35" s="320"/>
    </row>
    <row r="36" spans="1:63" s="5" customFormat="1" ht="18.75" customHeight="1" x14ac:dyDescent="0.4">
      <c r="A36" s="26"/>
      <c r="B36" s="482"/>
      <c r="C36" s="483"/>
      <c r="D36" s="483"/>
      <c r="E36" s="483"/>
      <c r="F36" s="484"/>
      <c r="G36" s="485"/>
      <c r="H36" s="483"/>
      <c r="I36" s="484"/>
      <c r="J36" s="334"/>
      <c r="K36" s="334"/>
      <c r="L36" s="485"/>
      <c r="M36" s="483"/>
      <c r="N36" s="483"/>
      <c r="O36" s="483"/>
      <c r="P36" s="483"/>
      <c r="Q36" s="483"/>
      <c r="R36" s="483"/>
      <c r="S36" s="483"/>
      <c r="T36" s="483"/>
      <c r="U36" s="483"/>
      <c r="V36" s="483"/>
      <c r="W36" s="483"/>
      <c r="X36" s="483"/>
      <c r="Y36" s="483"/>
      <c r="Z36" s="483"/>
      <c r="AA36" s="483"/>
      <c r="AB36" s="484"/>
      <c r="AC36" s="485"/>
      <c r="AD36" s="483"/>
      <c r="AE36" s="483"/>
      <c r="AF36" s="484"/>
      <c r="AG36" s="321"/>
      <c r="AH36" s="322"/>
      <c r="AI36" s="326"/>
      <c r="AJ36" s="321"/>
      <c r="AK36" s="322"/>
      <c r="AL36" s="30" t="s">
        <v>50</v>
      </c>
      <c r="AM36" s="321"/>
      <c r="AN36" s="322"/>
      <c r="AO36" s="30" t="s">
        <v>51</v>
      </c>
      <c r="AP36" s="323">
        <f t="shared" si="6"/>
        <v>0</v>
      </c>
      <c r="AQ36" s="324"/>
      <c r="AR36" s="324"/>
      <c r="AS36" s="325"/>
      <c r="AT36" s="321"/>
      <c r="AU36" s="322"/>
      <c r="AV36" s="326"/>
      <c r="AW36" s="323">
        <f t="shared" si="7"/>
        <v>0</v>
      </c>
      <c r="AX36" s="324"/>
      <c r="AY36" s="324"/>
      <c r="AZ36" s="324"/>
      <c r="BA36" s="327"/>
    </row>
    <row r="37" spans="1:63" s="5" customFormat="1" ht="18.75" customHeight="1" x14ac:dyDescent="0.4">
      <c r="A37" s="26"/>
      <c r="B37" s="478"/>
      <c r="C37" s="479"/>
      <c r="D37" s="479"/>
      <c r="E37" s="479"/>
      <c r="F37" s="480"/>
      <c r="G37" s="481"/>
      <c r="H37" s="479"/>
      <c r="I37" s="480"/>
      <c r="J37" s="313"/>
      <c r="K37" s="313"/>
      <c r="L37" s="481"/>
      <c r="M37" s="479"/>
      <c r="N37" s="479"/>
      <c r="O37" s="479"/>
      <c r="P37" s="479"/>
      <c r="Q37" s="479"/>
      <c r="R37" s="479"/>
      <c r="S37" s="479"/>
      <c r="T37" s="479"/>
      <c r="U37" s="479"/>
      <c r="V37" s="479"/>
      <c r="W37" s="479"/>
      <c r="X37" s="479"/>
      <c r="Y37" s="479"/>
      <c r="Z37" s="479"/>
      <c r="AA37" s="479"/>
      <c r="AB37" s="480"/>
      <c r="AC37" s="481"/>
      <c r="AD37" s="479"/>
      <c r="AE37" s="479"/>
      <c r="AF37" s="480"/>
      <c r="AG37" s="304"/>
      <c r="AH37" s="305"/>
      <c r="AI37" s="306"/>
      <c r="AJ37" s="304"/>
      <c r="AK37" s="305"/>
      <c r="AL37" s="31" t="s">
        <v>50</v>
      </c>
      <c r="AM37" s="304"/>
      <c r="AN37" s="305"/>
      <c r="AO37" s="31" t="s">
        <v>51</v>
      </c>
      <c r="AP37" s="315">
        <f t="shared" si="6"/>
        <v>0</v>
      </c>
      <c r="AQ37" s="316"/>
      <c r="AR37" s="316"/>
      <c r="AS37" s="317"/>
      <c r="AT37" s="304"/>
      <c r="AU37" s="305"/>
      <c r="AV37" s="306"/>
      <c r="AW37" s="318">
        <f t="shared" si="7"/>
        <v>0</v>
      </c>
      <c r="AX37" s="319"/>
      <c r="AY37" s="319"/>
      <c r="AZ37" s="319"/>
      <c r="BA37" s="320"/>
    </row>
    <row r="38" spans="1:63" s="5" customFormat="1" ht="18.75" customHeight="1" thickBot="1" x14ac:dyDescent="0.45">
      <c r="A38" s="28"/>
      <c r="B38" s="474"/>
      <c r="C38" s="475"/>
      <c r="D38" s="475"/>
      <c r="E38" s="475"/>
      <c r="F38" s="476"/>
      <c r="G38" s="477"/>
      <c r="H38" s="475"/>
      <c r="I38" s="476"/>
      <c r="J38" s="299"/>
      <c r="K38" s="299"/>
      <c r="L38" s="477"/>
      <c r="M38" s="475"/>
      <c r="N38" s="475"/>
      <c r="O38" s="475"/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6"/>
      <c r="AC38" s="477"/>
      <c r="AD38" s="475"/>
      <c r="AE38" s="475"/>
      <c r="AF38" s="476"/>
      <c r="AG38" s="286"/>
      <c r="AH38" s="287"/>
      <c r="AI38" s="291"/>
      <c r="AJ38" s="286"/>
      <c r="AK38" s="287"/>
      <c r="AL38" s="32" t="s">
        <v>50</v>
      </c>
      <c r="AM38" s="286"/>
      <c r="AN38" s="287"/>
      <c r="AO38" s="32" t="s">
        <v>51</v>
      </c>
      <c r="AP38" s="288">
        <f t="shared" si="6"/>
        <v>0</v>
      </c>
      <c r="AQ38" s="289"/>
      <c r="AR38" s="289"/>
      <c r="AS38" s="290"/>
      <c r="AT38" s="286"/>
      <c r="AU38" s="287"/>
      <c r="AV38" s="291"/>
      <c r="AW38" s="288">
        <f t="shared" si="7"/>
        <v>0</v>
      </c>
      <c r="AX38" s="289"/>
      <c r="AY38" s="289"/>
      <c r="AZ38" s="289"/>
      <c r="BA38" s="292"/>
    </row>
    <row r="39" spans="1:63" s="5" customFormat="1" ht="18.75" customHeight="1" x14ac:dyDescent="0.4">
      <c r="A39" s="23" t="s">
        <v>81</v>
      </c>
      <c r="B39" s="470"/>
      <c r="C39" s="471"/>
      <c r="D39" s="471"/>
      <c r="E39" s="471"/>
      <c r="F39" s="472"/>
      <c r="G39" s="473"/>
      <c r="H39" s="471"/>
      <c r="I39" s="472"/>
      <c r="J39" s="279"/>
      <c r="K39" s="279"/>
      <c r="L39" s="473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2"/>
      <c r="AC39" s="473"/>
      <c r="AD39" s="471"/>
      <c r="AE39" s="471"/>
      <c r="AF39" s="472"/>
      <c r="AG39" s="461"/>
      <c r="AH39" s="462"/>
      <c r="AI39" s="463"/>
      <c r="AJ39" s="461"/>
      <c r="AK39" s="462"/>
      <c r="AL39" s="33" t="s">
        <v>50</v>
      </c>
      <c r="AM39" s="461"/>
      <c r="AN39" s="462"/>
      <c r="AO39" s="33" t="s">
        <v>51</v>
      </c>
      <c r="AP39" s="464">
        <f>(AJ39*69)*AM39</f>
        <v>0</v>
      </c>
      <c r="AQ39" s="465"/>
      <c r="AR39" s="465"/>
      <c r="AS39" s="466"/>
      <c r="AT39" s="272"/>
      <c r="AU39" s="273"/>
      <c r="AV39" s="274"/>
      <c r="AW39" s="467">
        <f>AT39*AG39</f>
        <v>0</v>
      </c>
      <c r="AX39" s="468"/>
      <c r="AY39" s="468"/>
      <c r="AZ39" s="468"/>
      <c r="BA39" s="469"/>
    </row>
    <row r="40" spans="1:63" s="5" customFormat="1" ht="18.75" customHeight="1" thickBot="1" x14ac:dyDescent="0.45">
      <c r="A40" s="25" t="s">
        <v>82</v>
      </c>
      <c r="B40" s="458"/>
      <c r="C40" s="459"/>
      <c r="D40" s="459"/>
      <c r="E40" s="459"/>
      <c r="F40" s="460"/>
      <c r="G40" s="370"/>
      <c r="H40" s="459"/>
      <c r="I40" s="460"/>
      <c r="J40" s="271"/>
      <c r="K40" s="271"/>
      <c r="L40" s="370"/>
      <c r="M40" s="459"/>
      <c r="N40" s="459"/>
      <c r="O40" s="459"/>
      <c r="P40" s="459"/>
      <c r="Q40" s="459"/>
      <c r="R40" s="459"/>
      <c r="S40" s="459"/>
      <c r="T40" s="459"/>
      <c r="U40" s="459"/>
      <c r="V40" s="459"/>
      <c r="W40" s="459"/>
      <c r="X40" s="459"/>
      <c r="Y40" s="459"/>
      <c r="Z40" s="459"/>
      <c r="AA40" s="459"/>
      <c r="AB40" s="460"/>
      <c r="AC40" s="370"/>
      <c r="AD40" s="459"/>
      <c r="AE40" s="459"/>
      <c r="AF40" s="460"/>
      <c r="AG40" s="252"/>
      <c r="AH40" s="253"/>
      <c r="AI40" s="254"/>
      <c r="AJ40" s="252"/>
      <c r="AK40" s="253"/>
      <c r="AL40" s="34" t="s">
        <v>50</v>
      </c>
      <c r="AM40" s="252"/>
      <c r="AN40" s="253"/>
      <c r="AO40" s="34" t="s">
        <v>51</v>
      </c>
      <c r="AP40" s="249">
        <f>(AJ40*69)*AM40</f>
        <v>0</v>
      </c>
      <c r="AQ40" s="250"/>
      <c r="AR40" s="250"/>
      <c r="AS40" s="251"/>
      <c r="AT40" s="252"/>
      <c r="AU40" s="253"/>
      <c r="AV40" s="254"/>
      <c r="AW40" s="255">
        <f>AT40*AG40</f>
        <v>0</v>
      </c>
      <c r="AX40" s="256"/>
      <c r="AY40" s="256"/>
      <c r="AZ40" s="256"/>
      <c r="BA40" s="257"/>
    </row>
    <row r="41" spans="1:63" s="5" customFormat="1" ht="18.75" customHeight="1" thickBo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N41" s="258" t="s">
        <v>32</v>
      </c>
      <c r="AO41" s="259"/>
      <c r="AP41" s="260">
        <f>SUM(AP27:AS38,AP39:AS40)</f>
        <v>0</v>
      </c>
      <c r="AQ41" s="261"/>
      <c r="AR41" s="261"/>
      <c r="AS41" s="262"/>
      <c r="AU41" s="258" t="s">
        <v>32</v>
      </c>
      <c r="AV41" s="259"/>
      <c r="AW41" s="260">
        <f>SUM(AW27:BA38,AW39:BA40)</f>
        <v>0</v>
      </c>
      <c r="AX41" s="261"/>
      <c r="AY41" s="261"/>
      <c r="AZ41" s="261"/>
      <c r="BA41" s="262"/>
    </row>
    <row r="42" spans="1:63" s="5" customFormat="1" ht="18.75" customHeight="1" x14ac:dyDescent="0.4">
      <c r="A42" s="237" t="s">
        <v>52</v>
      </c>
      <c r="B42" s="237"/>
      <c r="C42" s="237"/>
      <c r="D42" s="237"/>
      <c r="E42" s="237" t="s">
        <v>53</v>
      </c>
      <c r="F42" s="237"/>
      <c r="G42" s="237"/>
      <c r="H42" s="237"/>
      <c r="I42" s="238" t="s">
        <v>54</v>
      </c>
      <c r="J42" s="238"/>
      <c r="K42" s="238"/>
      <c r="L42" s="238"/>
      <c r="M42" s="237" t="s">
        <v>55</v>
      </c>
      <c r="N42" s="237"/>
      <c r="O42" s="237"/>
      <c r="P42" s="237"/>
      <c r="Q42" s="238" t="s">
        <v>56</v>
      </c>
      <c r="R42" s="238"/>
      <c r="S42" s="238"/>
      <c r="T42" s="238"/>
      <c r="V42" s="237" t="s">
        <v>57</v>
      </c>
      <c r="W42" s="237"/>
      <c r="X42" s="237"/>
      <c r="Y42" s="237"/>
      <c r="Z42" s="237" t="s">
        <v>58</v>
      </c>
      <c r="AA42" s="237"/>
      <c r="AB42" s="237"/>
      <c r="AC42" s="237"/>
      <c r="AD42" s="237" t="s">
        <v>59</v>
      </c>
      <c r="AE42" s="237"/>
      <c r="AF42" s="237"/>
      <c r="AG42" s="237"/>
      <c r="AH42" s="237" t="s">
        <v>60</v>
      </c>
      <c r="AI42" s="237"/>
      <c r="AJ42" s="237"/>
      <c r="AK42" s="237"/>
      <c r="AL42" s="237" t="s">
        <v>61</v>
      </c>
      <c r="AM42" s="237"/>
      <c r="AN42" s="455"/>
      <c r="AO42" s="455"/>
      <c r="AP42" s="455" t="s">
        <v>62</v>
      </c>
      <c r="AQ42" s="455"/>
      <c r="AR42" s="455"/>
      <c r="AS42" s="455" t="s">
        <v>63</v>
      </c>
      <c r="AT42" s="237"/>
      <c r="AU42" s="455"/>
      <c r="AV42" s="457"/>
      <c r="AW42" s="454" t="s">
        <v>64</v>
      </c>
      <c r="AX42" s="455"/>
      <c r="AY42" s="455"/>
      <c r="AZ42" s="455"/>
      <c r="BA42" s="456"/>
    </row>
    <row r="43" spans="1:63" s="5" customFormat="1" ht="18.75" customHeight="1" thickBot="1" x14ac:dyDescent="0.45">
      <c r="A43" s="236">
        <f>AW43*L3</f>
        <v>0</v>
      </c>
      <c r="B43" s="236"/>
      <c r="C43" s="236"/>
      <c r="D43" s="236"/>
      <c r="E43" s="236">
        <f>AW18+AW25+AW41+M43</f>
        <v>0</v>
      </c>
      <c r="F43" s="236"/>
      <c r="G43" s="236"/>
      <c r="H43" s="236"/>
      <c r="I43" s="236">
        <f>AW18+AW25</f>
        <v>0</v>
      </c>
      <c r="J43" s="236"/>
      <c r="K43" s="236"/>
      <c r="L43" s="236"/>
      <c r="M43" s="236"/>
      <c r="N43" s="236"/>
      <c r="O43" s="236"/>
      <c r="P43" s="236"/>
      <c r="Q43" s="236">
        <f>A43-I43-M43</f>
        <v>0</v>
      </c>
      <c r="R43" s="236"/>
      <c r="S43" s="236"/>
      <c r="T43" s="236"/>
      <c r="V43" s="213" t="str">
        <f>IFERROR(I43/P2,"￥0")</f>
        <v>￥0</v>
      </c>
      <c r="W43" s="213"/>
      <c r="X43" s="213"/>
      <c r="Y43" s="213"/>
      <c r="Z43" s="248" t="str">
        <f>IFERROR(AW41/P2,"￥0")</f>
        <v>￥0</v>
      </c>
      <c r="AA43" s="248"/>
      <c r="AB43" s="248"/>
      <c r="AC43" s="248"/>
      <c r="AD43" s="213" t="str">
        <f>IFERROR(Q43/P2,"￥0")</f>
        <v>￥0</v>
      </c>
      <c r="AE43" s="213"/>
      <c r="AF43" s="213"/>
      <c r="AG43" s="213"/>
      <c r="AH43" s="236" t="str">
        <f>IFERROR(#REF!-AL43,"￥0")</f>
        <v>￥0</v>
      </c>
      <c r="AI43" s="236"/>
      <c r="AJ43" s="236"/>
      <c r="AK43" s="236"/>
      <c r="AL43" s="213" t="str">
        <f>IFERROR(E43/P2,"￥0")</f>
        <v>￥0</v>
      </c>
      <c r="AM43" s="213"/>
      <c r="AN43" s="213"/>
      <c r="AO43" s="213"/>
      <c r="AP43" s="214">
        <v>0.8</v>
      </c>
      <c r="AQ43" s="215"/>
      <c r="AR43" s="35" t="s">
        <v>65</v>
      </c>
      <c r="AS43" s="216">
        <f>AL43/AP43</f>
        <v>0</v>
      </c>
      <c r="AT43" s="216"/>
      <c r="AU43" s="216"/>
      <c r="AV43" s="217"/>
      <c r="AW43" s="451"/>
      <c r="AX43" s="452"/>
      <c r="AY43" s="452"/>
      <c r="AZ43" s="452"/>
      <c r="BA43" s="453"/>
      <c r="BB43" s="19"/>
      <c r="BC43" s="19"/>
      <c r="BD43" s="19"/>
      <c r="BE43" s="19"/>
      <c r="BF43" s="19"/>
      <c r="BG43" s="19"/>
      <c r="BH43" s="19"/>
      <c r="BI43" s="19"/>
      <c r="BJ43" s="19"/>
      <c r="BK43" s="19"/>
    </row>
    <row r="44" spans="1:63" s="5" customFormat="1" ht="18" customHeight="1" x14ac:dyDescent="0.4">
      <c r="BB44" s="19"/>
      <c r="BC44" s="19"/>
      <c r="BD44" s="19"/>
      <c r="BE44" s="19"/>
      <c r="BF44" s="19"/>
      <c r="BG44" s="19"/>
      <c r="BH44" s="19"/>
      <c r="BI44" s="19"/>
      <c r="BJ44" s="19"/>
      <c r="BK44" s="19"/>
    </row>
    <row r="45" spans="1:63" s="5" customFormat="1" ht="18" customHeight="1" x14ac:dyDescent="0.4">
      <c r="BB45" s="4"/>
      <c r="BC45" s="4"/>
      <c r="BD45" s="4"/>
      <c r="BE45" s="4"/>
      <c r="BF45" s="4"/>
      <c r="BH45" s="22"/>
      <c r="BI45" s="22"/>
      <c r="BJ45" s="22"/>
      <c r="BK45" s="22"/>
    </row>
    <row r="46" spans="1:63" s="5" customFormat="1" ht="18" customHeight="1" x14ac:dyDescent="0.4">
      <c r="F46" s="221" t="s">
        <v>66</v>
      </c>
      <c r="G46" s="222"/>
      <c r="H46" s="222"/>
      <c r="I46" s="222"/>
      <c r="J46" s="222"/>
      <c r="K46" s="222"/>
      <c r="L46" s="222"/>
      <c r="M46" s="223"/>
      <c r="N46" s="221" t="s">
        <v>67</v>
      </c>
      <c r="O46" s="222"/>
      <c r="P46" s="222"/>
      <c r="Q46" s="222"/>
      <c r="R46" s="222"/>
      <c r="S46" s="222"/>
      <c r="T46" s="222"/>
      <c r="U46" s="223"/>
      <c r="AH46" s="221" t="s">
        <v>68</v>
      </c>
      <c r="AI46" s="222"/>
      <c r="AJ46" s="222"/>
      <c r="AK46" s="222"/>
      <c r="AL46" s="222"/>
      <c r="AM46" s="222"/>
      <c r="AN46" s="222"/>
      <c r="AO46" s="223"/>
      <c r="AP46" s="221" t="s">
        <v>69</v>
      </c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3"/>
    </row>
    <row r="47" spans="1:63" s="5" customFormat="1" ht="18" customHeight="1" x14ac:dyDescent="0.4">
      <c r="F47" s="431"/>
      <c r="G47" s="432"/>
      <c r="H47" s="432"/>
      <c r="I47" s="432"/>
      <c r="J47" s="432"/>
      <c r="K47" s="432"/>
      <c r="L47" s="432"/>
      <c r="M47" s="433"/>
      <c r="N47" s="431"/>
      <c r="O47" s="432"/>
      <c r="P47" s="432"/>
      <c r="Q47" s="432"/>
      <c r="R47" s="432"/>
      <c r="S47" s="432"/>
      <c r="T47" s="432"/>
      <c r="U47" s="433"/>
      <c r="AH47" s="431"/>
      <c r="AI47" s="432"/>
      <c r="AJ47" s="432"/>
      <c r="AK47" s="432"/>
      <c r="AL47" s="432"/>
      <c r="AM47" s="432"/>
      <c r="AN47" s="432"/>
      <c r="AO47" s="433"/>
      <c r="AP47" s="431"/>
      <c r="AQ47" s="432"/>
      <c r="AR47" s="432"/>
      <c r="AS47" s="432"/>
      <c r="AT47" s="432"/>
      <c r="AU47" s="432"/>
      <c r="AV47" s="432"/>
      <c r="AW47" s="432"/>
      <c r="AX47" s="432"/>
      <c r="AY47" s="432"/>
      <c r="AZ47" s="432"/>
      <c r="BA47" s="433"/>
    </row>
    <row r="48" spans="1:63" s="5" customFormat="1" ht="18" customHeight="1" x14ac:dyDescent="0.4">
      <c r="F48" s="416">
        <f>AW43</f>
        <v>0</v>
      </c>
      <c r="G48" s="417"/>
      <c r="H48" s="417"/>
      <c r="I48" s="417"/>
      <c r="J48" s="417"/>
      <c r="K48" s="417"/>
      <c r="L48" s="417"/>
      <c r="M48" s="418"/>
      <c r="N48" s="416" t="str">
        <f>IFERROR(AP48/X50,"")</f>
        <v/>
      </c>
      <c r="O48" s="417"/>
      <c r="P48" s="417"/>
      <c r="Q48" s="417"/>
      <c r="R48" s="417"/>
      <c r="S48" s="417"/>
      <c r="T48" s="417"/>
      <c r="U48" s="418"/>
      <c r="X48" s="221" t="s">
        <v>70</v>
      </c>
      <c r="Y48" s="222"/>
      <c r="Z48" s="222"/>
      <c r="AA48" s="222"/>
      <c r="AB48" s="222"/>
      <c r="AC48" s="222"/>
      <c r="AD48" s="222"/>
      <c r="AE48" s="223"/>
      <c r="AH48" s="434">
        <f>F48*X50</f>
        <v>0</v>
      </c>
      <c r="AI48" s="435"/>
      <c r="AJ48" s="435"/>
      <c r="AK48" s="435"/>
      <c r="AL48" s="435"/>
      <c r="AM48" s="435"/>
      <c r="AN48" s="435"/>
      <c r="AO48" s="436"/>
      <c r="AP48" s="422">
        <f>AW18+AW25+M43</f>
        <v>0</v>
      </c>
      <c r="AQ48" s="423"/>
      <c r="AR48" s="423"/>
      <c r="AS48" s="423"/>
      <c r="AT48" s="423"/>
      <c r="AU48" s="423"/>
      <c r="AV48" s="423"/>
      <c r="AW48" s="423"/>
      <c r="AX48" s="423"/>
      <c r="AY48" s="423"/>
      <c r="AZ48" s="423"/>
      <c r="BA48" s="440"/>
    </row>
    <row r="49" spans="6:53" s="5" customFormat="1" ht="18" customHeight="1" x14ac:dyDescent="0.4">
      <c r="F49" s="416"/>
      <c r="G49" s="417"/>
      <c r="H49" s="417"/>
      <c r="I49" s="417"/>
      <c r="J49" s="417"/>
      <c r="K49" s="417"/>
      <c r="L49" s="417"/>
      <c r="M49" s="418"/>
      <c r="N49" s="419"/>
      <c r="O49" s="420"/>
      <c r="P49" s="420"/>
      <c r="Q49" s="420"/>
      <c r="R49" s="420"/>
      <c r="S49" s="420"/>
      <c r="T49" s="420"/>
      <c r="U49" s="421"/>
      <c r="X49" s="431"/>
      <c r="Y49" s="432"/>
      <c r="Z49" s="432"/>
      <c r="AA49" s="432"/>
      <c r="AB49" s="432"/>
      <c r="AC49" s="432"/>
      <c r="AD49" s="432"/>
      <c r="AE49" s="433"/>
      <c r="AH49" s="434"/>
      <c r="AI49" s="435"/>
      <c r="AJ49" s="435"/>
      <c r="AK49" s="435"/>
      <c r="AL49" s="435"/>
      <c r="AM49" s="435"/>
      <c r="AN49" s="435"/>
      <c r="AO49" s="436"/>
      <c r="AP49" s="425"/>
      <c r="AQ49" s="426"/>
      <c r="AR49" s="426"/>
      <c r="AS49" s="426"/>
      <c r="AT49" s="426"/>
      <c r="AU49" s="426"/>
      <c r="AV49" s="426"/>
      <c r="AW49" s="426"/>
      <c r="AX49" s="426"/>
      <c r="AY49" s="426"/>
      <c r="AZ49" s="426"/>
      <c r="BA49" s="441"/>
    </row>
    <row r="50" spans="6:53" s="5" customFormat="1" ht="18" customHeight="1" x14ac:dyDescent="0.4">
      <c r="F50" s="416"/>
      <c r="G50" s="417"/>
      <c r="H50" s="417"/>
      <c r="I50" s="417"/>
      <c r="J50" s="417"/>
      <c r="K50" s="417"/>
      <c r="L50" s="417"/>
      <c r="M50" s="418"/>
      <c r="N50" s="221" t="s">
        <v>71</v>
      </c>
      <c r="O50" s="222"/>
      <c r="P50" s="222"/>
      <c r="Q50" s="222"/>
      <c r="R50" s="222"/>
      <c r="S50" s="222"/>
      <c r="T50" s="222"/>
      <c r="U50" s="223"/>
      <c r="X50" s="442">
        <f>L3</f>
        <v>0</v>
      </c>
      <c r="Y50" s="443"/>
      <c r="Z50" s="443"/>
      <c r="AA50" s="443"/>
      <c r="AB50" s="443"/>
      <c r="AC50" s="443"/>
      <c r="AD50" s="443"/>
      <c r="AE50" s="444"/>
      <c r="AH50" s="434"/>
      <c r="AI50" s="435"/>
      <c r="AJ50" s="435"/>
      <c r="AK50" s="435"/>
      <c r="AL50" s="435"/>
      <c r="AM50" s="435"/>
      <c r="AN50" s="435"/>
      <c r="AO50" s="436"/>
      <c r="AP50" s="221" t="s">
        <v>72</v>
      </c>
      <c r="AQ50" s="222"/>
      <c r="AR50" s="222"/>
      <c r="AS50" s="222"/>
      <c r="AT50" s="222"/>
      <c r="AU50" s="223"/>
      <c r="AV50" s="221" t="s">
        <v>73</v>
      </c>
      <c r="AW50" s="222"/>
      <c r="AX50" s="222"/>
      <c r="AY50" s="222"/>
      <c r="AZ50" s="222"/>
      <c r="BA50" s="223"/>
    </row>
    <row r="51" spans="6:53" s="5" customFormat="1" ht="18" customHeight="1" thickBot="1" x14ac:dyDescent="0.45">
      <c r="F51" s="416"/>
      <c r="G51" s="417"/>
      <c r="H51" s="417"/>
      <c r="I51" s="417"/>
      <c r="J51" s="417"/>
      <c r="K51" s="417"/>
      <c r="L51" s="417"/>
      <c r="M51" s="418"/>
      <c r="N51" s="431"/>
      <c r="O51" s="432"/>
      <c r="P51" s="432"/>
      <c r="Q51" s="432"/>
      <c r="R51" s="432"/>
      <c r="S51" s="432"/>
      <c r="T51" s="432"/>
      <c r="U51" s="433"/>
      <c r="X51" s="442"/>
      <c r="Y51" s="443"/>
      <c r="Z51" s="443"/>
      <c r="AA51" s="443"/>
      <c r="AB51" s="443"/>
      <c r="AC51" s="443"/>
      <c r="AD51" s="443"/>
      <c r="AE51" s="444"/>
      <c r="AH51" s="434"/>
      <c r="AI51" s="435"/>
      <c r="AJ51" s="435"/>
      <c r="AK51" s="435"/>
      <c r="AL51" s="435"/>
      <c r="AM51" s="435"/>
      <c r="AN51" s="435"/>
      <c r="AO51" s="436"/>
      <c r="AP51" s="431"/>
      <c r="AQ51" s="432"/>
      <c r="AR51" s="432"/>
      <c r="AS51" s="432"/>
      <c r="AT51" s="432"/>
      <c r="AU51" s="433"/>
      <c r="AV51" s="448">
        <f>AP41</f>
        <v>0</v>
      </c>
      <c r="AW51" s="449"/>
      <c r="AX51" s="449"/>
      <c r="AY51" s="449"/>
      <c r="AZ51" s="449"/>
      <c r="BA51" s="450"/>
    </row>
    <row r="52" spans="6:53" s="5" customFormat="1" ht="18" customHeight="1" x14ac:dyDescent="0.4">
      <c r="F52" s="416"/>
      <c r="G52" s="417"/>
      <c r="H52" s="417"/>
      <c r="I52" s="417"/>
      <c r="J52" s="417"/>
      <c r="K52" s="417"/>
      <c r="L52" s="417"/>
      <c r="M52" s="418"/>
      <c r="N52" s="416" t="str">
        <f>IFERROR(F48-N48,"")</f>
        <v/>
      </c>
      <c r="O52" s="417"/>
      <c r="P52" s="417"/>
      <c r="Q52" s="417"/>
      <c r="R52" s="417"/>
      <c r="S52" s="417"/>
      <c r="T52" s="417"/>
      <c r="U52" s="418"/>
      <c r="X52" s="442"/>
      <c r="Y52" s="443"/>
      <c r="Z52" s="443"/>
      <c r="AA52" s="443"/>
      <c r="AB52" s="443"/>
      <c r="AC52" s="443"/>
      <c r="AD52" s="443"/>
      <c r="AE52" s="444"/>
      <c r="AH52" s="434"/>
      <c r="AI52" s="435"/>
      <c r="AJ52" s="435"/>
      <c r="AK52" s="435"/>
      <c r="AL52" s="435"/>
      <c r="AM52" s="435"/>
      <c r="AN52" s="435"/>
      <c r="AO52" s="436"/>
      <c r="AP52" s="422">
        <f>AH48-AP48</f>
        <v>0</v>
      </c>
      <c r="AQ52" s="423"/>
      <c r="AR52" s="423"/>
      <c r="AS52" s="423"/>
      <c r="AT52" s="423"/>
      <c r="AU52" s="424"/>
      <c r="AV52" s="208" t="s">
        <v>74</v>
      </c>
      <c r="AW52" s="209"/>
      <c r="AX52" s="209"/>
      <c r="AY52" s="209"/>
      <c r="AZ52" s="209"/>
      <c r="BA52" s="210"/>
    </row>
    <row r="53" spans="6:53" s="5" customFormat="1" ht="18" customHeight="1" thickBot="1" x14ac:dyDescent="0.45">
      <c r="F53" s="419"/>
      <c r="G53" s="420"/>
      <c r="H53" s="420"/>
      <c r="I53" s="420"/>
      <c r="J53" s="420"/>
      <c r="K53" s="420"/>
      <c r="L53" s="420"/>
      <c r="M53" s="421"/>
      <c r="N53" s="419"/>
      <c r="O53" s="420"/>
      <c r="P53" s="420"/>
      <c r="Q53" s="420"/>
      <c r="R53" s="420"/>
      <c r="S53" s="420"/>
      <c r="T53" s="420"/>
      <c r="U53" s="421"/>
      <c r="X53" s="445"/>
      <c r="Y53" s="446"/>
      <c r="Z53" s="446"/>
      <c r="AA53" s="446"/>
      <c r="AB53" s="446"/>
      <c r="AC53" s="446"/>
      <c r="AD53" s="446"/>
      <c r="AE53" s="447"/>
      <c r="AH53" s="437"/>
      <c r="AI53" s="438"/>
      <c r="AJ53" s="438"/>
      <c r="AK53" s="438"/>
      <c r="AL53" s="438"/>
      <c r="AM53" s="438"/>
      <c r="AN53" s="438"/>
      <c r="AO53" s="439"/>
      <c r="AP53" s="425"/>
      <c r="AQ53" s="426"/>
      <c r="AR53" s="426"/>
      <c r="AS53" s="426"/>
      <c r="AT53" s="426"/>
      <c r="AU53" s="427"/>
      <c r="AV53" s="428"/>
      <c r="AW53" s="429"/>
      <c r="AX53" s="429"/>
      <c r="AY53" s="429"/>
      <c r="AZ53" s="429"/>
      <c r="BA53" s="430"/>
    </row>
  </sheetData>
  <mergeCells count="444">
    <mergeCell ref="A1:J1"/>
    <mergeCell ref="A2:C2"/>
    <mergeCell ref="D2:E3"/>
    <mergeCell ref="F2:K3"/>
    <mergeCell ref="L2:M3"/>
    <mergeCell ref="N2:Q3"/>
    <mergeCell ref="R2:S3"/>
    <mergeCell ref="T2:Y2"/>
    <mergeCell ref="AS2:BA3"/>
    <mergeCell ref="A3:C3"/>
    <mergeCell ref="T3:Y3"/>
    <mergeCell ref="A4:C4"/>
    <mergeCell ref="D4:F5"/>
    <mergeCell ref="G4:M5"/>
    <mergeCell ref="N4:O5"/>
    <mergeCell ref="P4:Q5"/>
    <mergeCell ref="AW5:BA5"/>
    <mergeCell ref="A6:C6"/>
    <mergeCell ref="D6:F7"/>
    <mergeCell ref="G6:O7"/>
    <mergeCell ref="P6:Q7"/>
    <mergeCell ref="R6:U7"/>
    <mergeCell ref="V6:W7"/>
    <mergeCell ref="Y6:AB6"/>
    <mergeCell ref="AE6:AH6"/>
    <mergeCell ref="AK6:AN6"/>
    <mergeCell ref="R4:U5"/>
    <mergeCell ref="V4:W5"/>
    <mergeCell ref="Y4:AA4"/>
    <mergeCell ref="AC4:AE4"/>
    <mergeCell ref="AG4:AI4"/>
    <mergeCell ref="A5:C5"/>
    <mergeCell ref="Y5:AA5"/>
    <mergeCell ref="AC5:AE5"/>
    <mergeCell ref="AG5:AI5"/>
    <mergeCell ref="AW6:BA7"/>
    <mergeCell ref="A7:C7"/>
    <mergeCell ref="Y7:AB7"/>
    <mergeCell ref="AE7:AH7"/>
    <mergeCell ref="AK7:AN7"/>
    <mergeCell ref="C8:J8"/>
    <mergeCell ref="K8:O8"/>
    <mergeCell ref="P8:Q8"/>
    <mergeCell ref="R8:S8"/>
    <mergeCell ref="T8:U8"/>
    <mergeCell ref="AB9:AD9"/>
    <mergeCell ref="AE9:AG9"/>
    <mergeCell ref="AH9:AK9"/>
    <mergeCell ref="AL9:AO9"/>
    <mergeCell ref="AP9:AV9"/>
    <mergeCell ref="AW9:BA9"/>
    <mergeCell ref="AP8:AV8"/>
    <mergeCell ref="AW8:BA8"/>
    <mergeCell ref="C9:J9"/>
    <mergeCell ref="K9:L9"/>
    <mergeCell ref="N9:O9"/>
    <mergeCell ref="P9:Q9"/>
    <mergeCell ref="R9:S9"/>
    <mergeCell ref="T9:U9"/>
    <mergeCell ref="V9:X9"/>
    <mergeCell ref="Y9:AA9"/>
    <mergeCell ref="V8:X8"/>
    <mergeCell ref="Y8:AA8"/>
    <mergeCell ref="AB8:AD8"/>
    <mergeCell ref="AE8:AG8"/>
    <mergeCell ref="AH8:AK8"/>
    <mergeCell ref="AL8:AO8"/>
    <mergeCell ref="AW11:BA11"/>
    <mergeCell ref="AP10:AV10"/>
    <mergeCell ref="AW10:BA10"/>
    <mergeCell ref="C11:J11"/>
    <mergeCell ref="K11:L11"/>
    <mergeCell ref="N11:O11"/>
    <mergeCell ref="P11:Q11"/>
    <mergeCell ref="R11:S11"/>
    <mergeCell ref="T11:U11"/>
    <mergeCell ref="V11:X11"/>
    <mergeCell ref="Y11:AA11"/>
    <mergeCell ref="V10:X10"/>
    <mergeCell ref="Y10:AA10"/>
    <mergeCell ref="AB10:AD10"/>
    <mergeCell ref="AE10:AG10"/>
    <mergeCell ref="AH10:AK10"/>
    <mergeCell ref="AL10:AO10"/>
    <mergeCell ref="C10:J10"/>
    <mergeCell ref="K10:L10"/>
    <mergeCell ref="N10:O10"/>
    <mergeCell ref="P10:Q10"/>
    <mergeCell ref="R10:S10"/>
    <mergeCell ref="T10:U10"/>
    <mergeCell ref="N12:O12"/>
    <mergeCell ref="P12:Q12"/>
    <mergeCell ref="R12:S12"/>
    <mergeCell ref="T12:U12"/>
    <mergeCell ref="AB11:AD11"/>
    <mergeCell ref="AE11:AG11"/>
    <mergeCell ref="AH11:AK11"/>
    <mergeCell ref="AL11:AO11"/>
    <mergeCell ref="AP11:AV11"/>
    <mergeCell ref="AB13:AD13"/>
    <mergeCell ref="AE13:AG13"/>
    <mergeCell ref="AH13:AK13"/>
    <mergeCell ref="AL13:AO13"/>
    <mergeCell ref="AP13:AV13"/>
    <mergeCell ref="AW13:BA13"/>
    <mergeCell ref="AP12:AV12"/>
    <mergeCell ref="AW12:BA12"/>
    <mergeCell ref="C13:J13"/>
    <mergeCell ref="K13:L13"/>
    <mergeCell ref="N13:O13"/>
    <mergeCell ref="P13:Q13"/>
    <mergeCell ref="R13:S13"/>
    <mergeCell ref="T13:U13"/>
    <mergeCell ref="V13:X13"/>
    <mergeCell ref="Y13:AA13"/>
    <mergeCell ref="V12:X12"/>
    <mergeCell ref="Y12:AA12"/>
    <mergeCell ref="AB12:AD12"/>
    <mergeCell ref="AE12:AG12"/>
    <mergeCell ref="AH12:AK12"/>
    <mergeCell ref="AL12:AO12"/>
    <mergeCell ref="C12:J12"/>
    <mergeCell ref="K12:L12"/>
    <mergeCell ref="AW15:BA15"/>
    <mergeCell ref="AP14:AV14"/>
    <mergeCell ref="AW14:BA14"/>
    <mergeCell ref="C15:J15"/>
    <mergeCell ref="K15:L15"/>
    <mergeCell ref="N15:O15"/>
    <mergeCell ref="P15:Q15"/>
    <mergeCell ref="R15:S15"/>
    <mergeCell ref="T15:U15"/>
    <mergeCell ref="V15:X15"/>
    <mergeCell ref="Y15:AA15"/>
    <mergeCell ref="V14:X14"/>
    <mergeCell ref="Y14:AA14"/>
    <mergeCell ref="AB14:AD14"/>
    <mergeCell ref="AE14:AG14"/>
    <mergeCell ref="AH14:AK14"/>
    <mergeCell ref="AL14:AO14"/>
    <mergeCell ref="C14:J14"/>
    <mergeCell ref="K14:L14"/>
    <mergeCell ref="N14:O14"/>
    <mergeCell ref="P14:Q14"/>
    <mergeCell ref="R14:S14"/>
    <mergeCell ref="T14:U14"/>
    <mergeCell ref="N16:O16"/>
    <mergeCell ref="P16:Q16"/>
    <mergeCell ref="R16:S16"/>
    <mergeCell ref="T16:U16"/>
    <mergeCell ref="AB15:AD15"/>
    <mergeCell ref="AE15:AG15"/>
    <mergeCell ref="AH15:AK15"/>
    <mergeCell ref="AL15:AO15"/>
    <mergeCell ref="AP15:AV15"/>
    <mergeCell ref="AB17:AD17"/>
    <mergeCell ref="AE17:AG17"/>
    <mergeCell ref="AH17:AK17"/>
    <mergeCell ref="AL17:AO17"/>
    <mergeCell ref="AP17:AV17"/>
    <mergeCell ref="AW17:BA17"/>
    <mergeCell ref="AP16:AV16"/>
    <mergeCell ref="AW16:BA16"/>
    <mergeCell ref="C17:J17"/>
    <mergeCell ref="K17:L17"/>
    <mergeCell ref="N17:O17"/>
    <mergeCell ref="P17:Q17"/>
    <mergeCell ref="R17:S17"/>
    <mergeCell ref="T17:U17"/>
    <mergeCell ref="V17:X17"/>
    <mergeCell ref="Y17:AA17"/>
    <mergeCell ref="V16:X16"/>
    <mergeCell ref="Y16:AA16"/>
    <mergeCell ref="AB16:AD16"/>
    <mergeCell ref="AE16:AG16"/>
    <mergeCell ref="AH16:AK16"/>
    <mergeCell ref="AL16:AO16"/>
    <mergeCell ref="C16:J16"/>
    <mergeCell ref="K16:L16"/>
    <mergeCell ref="AU18:AV18"/>
    <mergeCell ref="AW18:BA18"/>
    <mergeCell ref="B19:I19"/>
    <mergeCell ref="J19:K19"/>
    <mergeCell ref="L19:AH19"/>
    <mergeCell ref="AI19:AK19"/>
    <mergeCell ref="AL19:AN19"/>
    <mergeCell ref="AO19:AR19"/>
    <mergeCell ref="AS19:AV19"/>
    <mergeCell ref="AW19:BA19"/>
    <mergeCell ref="AS20:AV20"/>
    <mergeCell ref="AW20:BA20"/>
    <mergeCell ref="B21:I21"/>
    <mergeCell ref="J21:K21"/>
    <mergeCell ref="L21:AH21"/>
    <mergeCell ref="AI21:AK21"/>
    <mergeCell ref="AL21:AN21"/>
    <mergeCell ref="AO21:AR21"/>
    <mergeCell ref="AS21:AV21"/>
    <mergeCell ref="AW21:BA21"/>
    <mergeCell ref="B20:I20"/>
    <mergeCell ref="J20:K20"/>
    <mergeCell ref="L20:AH20"/>
    <mergeCell ref="AI20:AK20"/>
    <mergeCell ref="AL20:AN20"/>
    <mergeCell ref="AO20:AR20"/>
    <mergeCell ref="AS22:AV22"/>
    <mergeCell ref="AW22:BA22"/>
    <mergeCell ref="B23:I23"/>
    <mergeCell ref="J23:K23"/>
    <mergeCell ref="L23:AH23"/>
    <mergeCell ref="AI23:AK23"/>
    <mergeCell ref="AL23:AN23"/>
    <mergeCell ref="AO23:AR23"/>
    <mergeCell ref="AS23:AV23"/>
    <mergeCell ref="AW23:BA23"/>
    <mergeCell ref="B22:I22"/>
    <mergeCell ref="J22:K22"/>
    <mergeCell ref="L22:AH22"/>
    <mergeCell ref="AI22:AK22"/>
    <mergeCell ref="AL22:AN22"/>
    <mergeCell ref="AO22:AR22"/>
    <mergeCell ref="B27:F27"/>
    <mergeCell ref="G27:I27"/>
    <mergeCell ref="J27:K27"/>
    <mergeCell ref="L27:AB27"/>
    <mergeCell ref="AC27:AF27"/>
    <mergeCell ref="AS24:AV24"/>
    <mergeCell ref="AW24:BA24"/>
    <mergeCell ref="AU25:AV25"/>
    <mergeCell ref="AW25:BA25"/>
    <mergeCell ref="B26:F26"/>
    <mergeCell ref="G26:I26"/>
    <mergeCell ref="J26:K26"/>
    <mergeCell ref="L26:AB26"/>
    <mergeCell ref="AC26:AF26"/>
    <mergeCell ref="AG26:AI26"/>
    <mergeCell ref="B24:I24"/>
    <mergeCell ref="J24:K24"/>
    <mergeCell ref="L24:AH24"/>
    <mergeCell ref="AI24:AK24"/>
    <mergeCell ref="AL24:AN24"/>
    <mergeCell ref="AO24:AR24"/>
    <mergeCell ref="AG27:AI27"/>
    <mergeCell ref="AJ27:AK27"/>
    <mergeCell ref="AM27:AN27"/>
    <mergeCell ref="AP27:AS27"/>
    <mergeCell ref="AT27:AV27"/>
    <mergeCell ref="AW27:BA27"/>
    <mergeCell ref="AJ26:AL26"/>
    <mergeCell ref="AM26:AO26"/>
    <mergeCell ref="AP26:AS26"/>
    <mergeCell ref="AT26:AV26"/>
    <mergeCell ref="AW26:BA26"/>
    <mergeCell ref="B29:F29"/>
    <mergeCell ref="G29:I29"/>
    <mergeCell ref="J29:K29"/>
    <mergeCell ref="L29:AB29"/>
    <mergeCell ref="AC29:AF29"/>
    <mergeCell ref="B28:F28"/>
    <mergeCell ref="G28:I28"/>
    <mergeCell ref="J28:K28"/>
    <mergeCell ref="L28:AB28"/>
    <mergeCell ref="AC28:AF28"/>
    <mergeCell ref="AG29:AI29"/>
    <mergeCell ref="AJ29:AK29"/>
    <mergeCell ref="AM29:AN29"/>
    <mergeCell ref="AP29:AS29"/>
    <mergeCell ref="AT29:AV29"/>
    <mergeCell ref="AW29:BA29"/>
    <mergeCell ref="AJ28:AK28"/>
    <mergeCell ref="AM28:AN28"/>
    <mergeCell ref="AP28:AS28"/>
    <mergeCell ref="AT28:AV28"/>
    <mergeCell ref="AW28:BA28"/>
    <mergeCell ref="AG28:AI28"/>
    <mergeCell ref="B31:F31"/>
    <mergeCell ref="G31:I31"/>
    <mergeCell ref="J31:K31"/>
    <mergeCell ref="L31:AB31"/>
    <mergeCell ref="AC31:AF31"/>
    <mergeCell ref="B30:F30"/>
    <mergeCell ref="G30:I30"/>
    <mergeCell ref="J30:K30"/>
    <mergeCell ref="L30:AB30"/>
    <mergeCell ref="AC30:AF30"/>
    <mergeCell ref="AG31:AI31"/>
    <mergeCell ref="AJ31:AK31"/>
    <mergeCell ref="AM31:AN31"/>
    <mergeCell ref="AP31:AS31"/>
    <mergeCell ref="AT31:AV31"/>
    <mergeCell ref="AW31:BA31"/>
    <mergeCell ref="AJ30:AK30"/>
    <mergeCell ref="AM30:AN30"/>
    <mergeCell ref="AP30:AS30"/>
    <mergeCell ref="AT30:AV30"/>
    <mergeCell ref="AW30:BA30"/>
    <mergeCell ref="AG30:AI30"/>
    <mergeCell ref="B33:F33"/>
    <mergeCell ref="G33:I33"/>
    <mergeCell ref="J33:K33"/>
    <mergeCell ref="L33:AB33"/>
    <mergeCell ref="AC33:AF33"/>
    <mergeCell ref="B32:F32"/>
    <mergeCell ref="G32:I32"/>
    <mergeCell ref="J32:K32"/>
    <mergeCell ref="L32:AB32"/>
    <mergeCell ref="AC32:AF32"/>
    <mergeCell ref="AG33:AI33"/>
    <mergeCell ref="AJ33:AK33"/>
    <mergeCell ref="AM33:AN33"/>
    <mergeCell ref="AP33:AS33"/>
    <mergeCell ref="AT33:AV33"/>
    <mergeCell ref="AW33:BA33"/>
    <mergeCell ref="AJ32:AK32"/>
    <mergeCell ref="AM32:AN32"/>
    <mergeCell ref="AP32:AS32"/>
    <mergeCell ref="AT32:AV32"/>
    <mergeCell ref="AW32:BA32"/>
    <mergeCell ref="AG32:AI32"/>
    <mergeCell ref="B35:F35"/>
    <mergeCell ref="G35:I35"/>
    <mergeCell ref="J35:K35"/>
    <mergeCell ref="L35:AB35"/>
    <mergeCell ref="AC35:AF35"/>
    <mergeCell ref="B34:F34"/>
    <mergeCell ref="G34:I34"/>
    <mergeCell ref="J34:K34"/>
    <mergeCell ref="L34:AB34"/>
    <mergeCell ref="AC34:AF34"/>
    <mergeCell ref="AG35:AI35"/>
    <mergeCell ref="AJ35:AK35"/>
    <mergeCell ref="AM35:AN35"/>
    <mergeCell ref="AP35:AS35"/>
    <mergeCell ref="AT35:AV35"/>
    <mergeCell ref="AW35:BA35"/>
    <mergeCell ref="AJ34:AK34"/>
    <mergeCell ref="AM34:AN34"/>
    <mergeCell ref="AP34:AS34"/>
    <mergeCell ref="AT34:AV34"/>
    <mergeCell ref="AW34:BA34"/>
    <mergeCell ref="AG34:AI34"/>
    <mergeCell ref="B37:F37"/>
    <mergeCell ref="G37:I37"/>
    <mergeCell ref="J37:K37"/>
    <mergeCell ref="L37:AB37"/>
    <mergeCell ref="AC37:AF37"/>
    <mergeCell ref="B36:F36"/>
    <mergeCell ref="G36:I36"/>
    <mergeCell ref="J36:K36"/>
    <mergeCell ref="L36:AB36"/>
    <mergeCell ref="AC36:AF36"/>
    <mergeCell ref="AG37:AI37"/>
    <mergeCell ref="AJ37:AK37"/>
    <mergeCell ref="AM37:AN37"/>
    <mergeCell ref="AP37:AS37"/>
    <mergeCell ref="AT37:AV37"/>
    <mergeCell ref="AW37:BA37"/>
    <mergeCell ref="AJ36:AK36"/>
    <mergeCell ref="AM36:AN36"/>
    <mergeCell ref="AP36:AS36"/>
    <mergeCell ref="AT36:AV36"/>
    <mergeCell ref="AW36:BA36"/>
    <mergeCell ref="AG36:AI36"/>
    <mergeCell ref="B39:F39"/>
    <mergeCell ref="G39:I39"/>
    <mergeCell ref="J39:K39"/>
    <mergeCell ref="L39:AB39"/>
    <mergeCell ref="AC39:AF39"/>
    <mergeCell ref="B38:F38"/>
    <mergeCell ref="G38:I38"/>
    <mergeCell ref="J38:K38"/>
    <mergeCell ref="L38:AB38"/>
    <mergeCell ref="AC38:AF38"/>
    <mergeCell ref="AG39:AI39"/>
    <mergeCell ref="AJ39:AK39"/>
    <mergeCell ref="AM39:AN39"/>
    <mergeCell ref="AP39:AS39"/>
    <mergeCell ref="AT39:AV39"/>
    <mergeCell ref="AW39:BA39"/>
    <mergeCell ref="AJ38:AK38"/>
    <mergeCell ref="AM38:AN38"/>
    <mergeCell ref="AP38:AS38"/>
    <mergeCell ref="AT38:AV38"/>
    <mergeCell ref="AW38:BA38"/>
    <mergeCell ref="AG38:AI38"/>
    <mergeCell ref="AT40:AV40"/>
    <mergeCell ref="AW40:BA40"/>
    <mergeCell ref="AN41:AO41"/>
    <mergeCell ref="AP41:AS41"/>
    <mergeCell ref="AU41:AV41"/>
    <mergeCell ref="AW41:BA41"/>
    <mergeCell ref="B40:F40"/>
    <mergeCell ref="G40:I40"/>
    <mergeCell ref="J40:K40"/>
    <mergeCell ref="L40:AB40"/>
    <mergeCell ref="AC40:AF40"/>
    <mergeCell ref="AG40:AI40"/>
    <mergeCell ref="A42:D42"/>
    <mergeCell ref="E42:H42"/>
    <mergeCell ref="I42:L42"/>
    <mergeCell ref="M42:P42"/>
    <mergeCell ref="Q42:T42"/>
    <mergeCell ref="V42:Y42"/>
    <mergeCell ref="AJ40:AK40"/>
    <mergeCell ref="AM40:AN40"/>
    <mergeCell ref="AP40:AS40"/>
    <mergeCell ref="A43:D43"/>
    <mergeCell ref="E43:H43"/>
    <mergeCell ref="I43:L43"/>
    <mergeCell ref="M43:P43"/>
    <mergeCell ref="Q43:T43"/>
    <mergeCell ref="V43:Y43"/>
    <mergeCell ref="Z43:AC43"/>
    <mergeCell ref="AD43:AG43"/>
    <mergeCell ref="AH43:AK43"/>
    <mergeCell ref="AL43:AO43"/>
    <mergeCell ref="AP43:AQ43"/>
    <mergeCell ref="AS43:AV43"/>
    <mergeCell ref="AW43:BA43"/>
    <mergeCell ref="F46:M47"/>
    <mergeCell ref="N46:U47"/>
    <mergeCell ref="AH46:AO47"/>
    <mergeCell ref="AP46:BA47"/>
    <mergeCell ref="AW42:BA42"/>
    <mergeCell ref="Z42:AC42"/>
    <mergeCell ref="AD42:AG42"/>
    <mergeCell ref="AH42:AK42"/>
    <mergeCell ref="AL42:AO42"/>
    <mergeCell ref="AP42:AR42"/>
    <mergeCell ref="AS42:AV42"/>
    <mergeCell ref="N52:U53"/>
    <mergeCell ref="AP52:AU53"/>
    <mergeCell ref="AV52:BA52"/>
    <mergeCell ref="AV53:BA53"/>
    <mergeCell ref="F48:M53"/>
    <mergeCell ref="N48:U49"/>
    <mergeCell ref="X48:AE49"/>
    <mergeCell ref="AH48:AO53"/>
    <mergeCell ref="AP48:BA49"/>
    <mergeCell ref="N50:U51"/>
    <mergeCell ref="X50:AE53"/>
    <mergeCell ref="AP50:AU51"/>
    <mergeCell ref="AV50:BA50"/>
    <mergeCell ref="AV51:BA51"/>
  </mergeCells>
  <phoneticPr fontId="2"/>
  <pageMargins left="0.11811023622047245" right="0.11811023622047245" top="0.11811023622047245" bottom="0.11811023622047245" header="0.31496062992125984" footer="0.31496062992125984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E666-85B9-4F54-A00B-E974E390A00A}">
  <sheetPr>
    <pageSetUpPr fitToPage="1"/>
  </sheetPr>
  <dimension ref="A1:BK62"/>
  <sheetViews>
    <sheetView topLeftCell="A40" zoomScaleNormal="100" workbookViewId="0">
      <selection activeCell="A59" sqref="A59:XFD60"/>
    </sheetView>
  </sheetViews>
  <sheetFormatPr defaultColWidth="3.5" defaultRowHeight="18.75" customHeight="1" x14ac:dyDescent="0.4"/>
  <cols>
    <col min="4" max="4" width="3.5" customWidth="1"/>
  </cols>
  <sheetData>
    <row r="1" spans="1:63" s="5" customFormat="1" ht="24.95" customHeight="1" thickBot="1" x14ac:dyDescent="0.4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"/>
      <c r="L1" s="1"/>
      <c r="M1" s="1"/>
      <c r="N1" s="1"/>
      <c r="O1" s="1"/>
      <c r="P1" s="1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5.95" customHeight="1" x14ac:dyDescent="0.4">
      <c r="A2" s="186" t="s">
        <v>1</v>
      </c>
      <c r="B2" s="186"/>
      <c r="C2" s="187"/>
      <c r="D2" s="188" t="s">
        <v>2</v>
      </c>
      <c r="E2" s="189"/>
      <c r="F2" s="192"/>
      <c r="G2" s="192"/>
      <c r="H2" s="192"/>
      <c r="I2" s="192"/>
      <c r="J2" s="192"/>
      <c r="K2" s="193"/>
      <c r="L2" s="188" t="s">
        <v>3</v>
      </c>
      <c r="M2" s="189"/>
      <c r="N2" s="174"/>
      <c r="O2" s="175"/>
      <c r="P2" s="175"/>
      <c r="Q2" s="175"/>
      <c r="R2" s="178" t="s">
        <v>4</v>
      </c>
      <c r="S2" s="179"/>
      <c r="T2" s="182" t="s">
        <v>75</v>
      </c>
      <c r="U2" s="183"/>
      <c r="V2" s="183"/>
      <c r="W2" s="183"/>
      <c r="X2" s="183"/>
      <c r="Y2" s="183"/>
      <c r="Z2" s="3"/>
      <c r="AA2" s="3"/>
      <c r="AB2" s="3"/>
      <c r="AR2" s="154" t="s">
        <v>96</v>
      </c>
      <c r="AS2" s="155"/>
      <c r="AT2" s="155"/>
      <c r="AU2" s="155"/>
      <c r="AV2" s="155"/>
      <c r="AW2" s="155"/>
      <c r="AX2" s="155"/>
      <c r="AY2" s="155"/>
      <c r="AZ2" s="156"/>
    </row>
    <row r="3" spans="1:63" s="5" customFormat="1" ht="15.95" customHeight="1" thickBot="1" x14ac:dyDescent="0.45">
      <c r="A3" s="160"/>
      <c r="B3" s="160"/>
      <c r="C3" s="161"/>
      <c r="D3" s="190"/>
      <c r="E3" s="191"/>
      <c r="F3" s="194"/>
      <c r="G3" s="194"/>
      <c r="H3" s="194"/>
      <c r="I3" s="194"/>
      <c r="J3" s="194"/>
      <c r="K3" s="195"/>
      <c r="L3" s="190"/>
      <c r="M3" s="191"/>
      <c r="N3" s="176"/>
      <c r="O3" s="177"/>
      <c r="P3" s="177"/>
      <c r="Q3" s="177"/>
      <c r="R3" s="180"/>
      <c r="S3" s="181"/>
      <c r="T3" s="162"/>
      <c r="U3" s="163"/>
      <c r="V3" s="163"/>
      <c r="W3" s="163"/>
      <c r="X3" s="163"/>
      <c r="Y3" s="163"/>
      <c r="Z3" s="3"/>
      <c r="AA3" s="3"/>
      <c r="AB3" s="4"/>
      <c r="AI3" s="6"/>
      <c r="AJ3" s="6"/>
      <c r="AK3" s="6"/>
      <c r="AL3" s="6"/>
      <c r="AM3" s="6"/>
      <c r="AN3" s="6"/>
      <c r="AO3" s="6"/>
      <c r="AP3" s="6"/>
      <c r="AR3" s="157"/>
      <c r="AS3" s="158"/>
      <c r="AT3" s="158"/>
      <c r="AU3" s="158"/>
      <c r="AV3" s="158"/>
      <c r="AW3" s="158"/>
      <c r="AX3" s="158"/>
      <c r="AY3" s="158"/>
      <c r="AZ3" s="159"/>
    </row>
    <row r="4" spans="1:63" s="5" customFormat="1" ht="15.95" customHeight="1" x14ac:dyDescent="0.4">
      <c r="A4" s="164" t="s">
        <v>5</v>
      </c>
      <c r="B4" s="165"/>
      <c r="C4" s="166"/>
      <c r="D4" s="167" t="s">
        <v>94</v>
      </c>
      <c r="E4" s="168"/>
      <c r="F4" s="168"/>
      <c r="G4" s="168"/>
      <c r="H4" s="168"/>
      <c r="I4" s="168"/>
      <c r="J4" s="168"/>
      <c r="K4" s="168"/>
      <c r="L4" s="168"/>
      <c r="M4" s="168"/>
      <c r="N4" s="168" t="s">
        <v>76</v>
      </c>
      <c r="O4" s="169"/>
      <c r="P4" s="171" t="s">
        <v>6</v>
      </c>
      <c r="Q4" s="172"/>
      <c r="R4" s="153"/>
      <c r="S4" s="153"/>
      <c r="T4" s="149"/>
      <c r="U4" s="150"/>
      <c r="V4" s="139" t="s">
        <v>77</v>
      </c>
      <c r="W4" s="140"/>
      <c r="X4" s="9" t="s">
        <v>7</v>
      </c>
      <c r="Y4" s="495"/>
      <c r="Z4" s="495"/>
      <c r="AA4" s="495"/>
      <c r="AB4" s="7" t="s">
        <v>8</v>
      </c>
      <c r="AC4" s="495"/>
      <c r="AD4" s="495"/>
      <c r="AE4" s="495"/>
      <c r="AF4" s="7" t="s">
        <v>9</v>
      </c>
      <c r="AG4" s="495"/>
      <c r="AH4" s="495"/>
      <c r="AI4" s="496"/>
      <c r="AK4" s="3"/>
      <c r="AL4" s="3"/>
      <c r="AM4" s="3"/>
      <c r="AN4" s="4"/>
    </row>
    <row r="5" spans="1:63" s="5" customFormat="1" ht="15.95" customHeight="1" x14ac:dyDescent="0.4">
      <c r="A5" s="137"/>
      <c r="B5" s="137"/>
      <c r="C5" s="137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70"/>
      <c r="P5" s="173"/>
      <c r="Q5" s="138"/>
      <c r="R5" s="151"/>
      <c r="S5" s="151"/>
      <c r="T5" s="151"/>
      <c r="U5" s="152"/>
      <c r="V5" s="139"/>
      <c r="W5" s="140"/>
      <c r="X5" s="10" t="s">
        <v>10</v>
      </c>
      <c r="Y5" s="510"/>
      <c r="Z5" s="510"/>
      <c r="AA5" s="510"/>
      <c r="AB5" s="8" t="s">
        <v>11</v>
      </c>
      <c r="AC5" s="510"/>
      <c r="AD5" s="510"/>
      <c r="AE5" s="510"/>
      <c r="AF5" s="3" t="s">
        <v>12</v>
      </c>
      <c r="AG5" s="510"/>
      <c r="AH5" s="510"/>
      <c r="AI5" s="511"/>
      <c r="AV5" s="184" t="s">
        <v>13</v>
      </c>
      <c r="AW5" s="184"/>
      <c r="AX5" s="184"/>
      <c r="AY5" s="184"/>
      <c r="AZ5" s="184"/>
    </row>
    <row r="6" spans="1:63" s="5" customFormat="1" ht="15.95" customHeight="1" x14ac:dyDescent="0.4">
      <c r="A6" s="142" t="s">
        <v>14</v>
      </c>
      <c r="B6" s="143"/>
      <c r="C6" s="144"/>
      <c r="D6" s="145" t="s">
        <v>95</v>
      </c>
      <c r="E6" s="141"/>
      <c r="F6" s="141"/>
      <c r="G6" s="132"/>
      <c r="H6" s="132"/>
      <c r="I6" s="132"/>
      <c r="J6" s="132"/>
      <c r="K6" s="132"/>
      <c r="L6" s="132"/>
      <c r="M6" s="132"/>
      <c r="N6" s="132"/>
      <c r="O6" s="133"/>
      <c r="P6" s="148" t="s">
        <v>15</v>
      </c>
      <c r="Q6" s="141"/>
      <c r="R6" s="149"/>
      <c r="S6" s="149"/>
      <c r="T6" s="149"/>
      <c r="U6" s="150"/>
      <c r="V6" s="139" t="s">
        <v>78</v>
      </c>
      <c r="W6" s="140"/>
      <c r="X6" s="9" t="s">
        <v>7</v>
      </c>
      <c r="Y6" s="508"/>
      <c r="Z6" s="508"/>
      <c r="AA6" s="508"/>
      <c r="AB6" s="508"/>
      <c r="AC6" s="21" t="s">
        <v>16</v>
      </c>
      <c r="AD6" s="7" t="s">
        <v>8</v>
      </c>
      <c r="AE6" s="509"/>
      <c r="AF6" s="509"/>
      <c r="AG6" s="509"/>
      <c r="AH6" s="509"/>
      <c r="AI6" s="98" t="s">
        <v>16</v>
      </c>
      <c r="AJ6" s="7" t="s">
        <v>9</v>
      </c>
      <c r="AK6" s="509"/>
      <c r="AL6" s="509"/>
      <c r="AM6" s="509"/>
      <c r="AN6" s="509"/>
      <c r="AO6" s="102" t="s">
        <v>16</v>
      </c>
      <c r="AV6" s="401"/>
      <c r="AW6" s="402"/>
      <c r="AX6" s="402"/>
      <c r="AY6" s="402"/>
      <c r="AZ6" s="403"/>
    </row>
    <row r="7" spans="1:63" s="5" customFormat="1" ht="15.95" customHeight="1" thickBot="1" x14ac:dyDescent="0.45">
      <c r="A7" s="137"/>
      <c r="B7" s="137"/>
      <c r="C7" s="137"/>
      <c r="D7" s="146"/>
      <c r="E7" s="147"/>
      <c r="F7" s="147"/>
      <c r="G7" s="135"/>
      <c r="H7" s="135"/>
      <c r="I7" s="135"/>
      <c r="J7" s="135"/>
      <c r="K7" s="135"/>
      <c r="L7" s="135"/>
      <c r="M7" s="135"/>
      <c r="N7" s="135"/>
      <c r="O7" s="136"/>
      <c r="P7" s="146"/>
      <c r="Q7" s="147"/>
      <c r="R7" s="151"/>
      <c r="S7" s="151"/>
      <c r="T7" s="151"/>
      <c r="U7" s="152"/>
      <c r="V7" s="139"/>
      <c r="W7" s="140"/>
      <c r="X7" s="56" t="s">
        <v>10</v>
      </c>
      <c r="Y7" s="501"/>
      <c r="Z7" s="501"/>
      <c r="AA7" s="501"/>
      <c r="AB7" s="501"/>
      <c r="AC7" s="99" t="s">
        <v>16</v>
      </c>
      <c r="AD7" s="10" t="s">
        <v>11</v>
      </c>
      <c r="AE7" s="501"/>
      <c r="AF7" s="501"/>
      <c r="AG7" s="501"/>
      <c r="AH7" s="501"/>
      <c r="AI7" s="99" t="s">
        <v>16</v>
      </c>
      <c r="AJ7" s="10" t="s">
        <v>12</v>
      </c>
      <c r="AK7" s="501"/>
      <c r="AL7" s="501"/>
      <c r="AM7" s="501"/>
      <c r="AN7" s="501"/>
      <c r="AO7" s="104" t="s">
        <v>16</v>
      </c>
      <c r="AV7" s="404"/>
      <c r="AW7" s="405"/>
      <c r="AX7" s="405"/>
      <c r="AY7" s="405"/>
      <c r="AZ7" s="406"/>
    </row>
    <row r="8" spans="1:63" s="5" customFormat="1" ht="18.75" customHeight="1" thickBot="1" x14ac:dyDescent="0.45">
      <c r="A8" s="97"/>
      <c r="B8" s="97"/>
      <c r="C8" s="97"/>
      <c r="D8" s="103"/>
      <c r="E8" s="103"/>
      <c r="F8" s="103"/>
      <c r="G8" s="51"/>
      <c r="H8" s="51"/>
      <c r="I8" s="51"/>
      <c r="J8" s="51"/>
      <c r="K8" s="51"/>
      <c r="L8" s="51"/>
      <c r="M8" s="51"/>
      <c r="N8" s="51"/>
      <c r="O8" s="51"/>
      <c r="P8" s="103"/>
      <c r="Q8" s="103"/>
      <c r="R8" s="100"/>
      <c r="S8" s="100"/>
      <c r="T8" s="100"/>
      <c r="U8" s="100"/>
      <c r="V8" s="105"/>
      <c r="W8" s="105"/>
      <c r="X8" s="8"/>
      <c r="Y8" s="52"/>
      <c r="Z8" s="52"/>
      <c r="AA8" s="52"/>
      <c r="AB8" s="52"/>
      <c r="AC8" s="103"/>
      <c r="AD8" s="3"/>
      <c r="AE8" s="52"/>
      <c r="AF8" s="52"/>
      <c r="AG8" s="52"/>
      <c r="AH8" s="52"/>
      <c r="AI8" s="103"/>
      <c r="AJ8" s="3"/>
      <c r="AK8" s="52"/>
      <c r="AL8" s="52"/>
      <c r="AM8" s="52"/>
      <c r="AN8" s="52"/>
      <c r="AO8" s="103"/>
      <c r="AV8" s="4"/>
      <c r="AW8" s="106"/>
      <c r="AX8" s="106"/>
      <c r="AY8" s="106"/>
      <c r="AZ8" s="106"/>
      <c r="BA8" s="106"/>
    </row>
    <row r="9" spans="1:63" s="5" customFormat="1" ht="18.75" customHeight="1" thickBot="1" x14ac:dyDescent="0.45">
      <c r="A9" s="301" t="s">
        <v>97</v>
      </c>
      <c r="B9" s="302"/>
      <c r="C9" s="302"/>
      <c r="D9" s="303"/>
      <c r="E9" s="103"/>
      <c r="F9" s="103"/>
      <c r="G9" s="51"/>
      <c r="H9" s="51"/>
      <c r="I9" s="51"/>
      <c r="J9" s="51"/>
      <c r="K9" s="51"/>
      <c r="L9" s="51"/>
      <c r="M9" s="51"/>
      <c r="N9" s="51"/>
      <c r="O9" s="51"/>
      <c r="P9" s="101"/>
      <c r="Q9" s="101"/>
      <c r="R9" s="111"/>
      <c r="S9" s="111"/>
      <c r="T9" s="111"/>
      <c r="U9" s="111"/>
      <c r="V9" s="53"/>
      <c r="W9" s="53"/>
      <c r="X9" s="20"/>
      <c r="Y9" s="54"/>
      <c r="Z9" s="54"/>
      <c r="AA9" s="54"/>
      <c r="AB9" s="54"/>
      <c r="AC9" s="101"/>
      <c r="AD9" s="55"/>
      <c r="AE9" s="54"/>
      <c r="AF9" s="54"/>
      <c r="AG9" s="54"/>
      <c r="AH9" s="54"/>
      <c r="AI9" s="101"/>
      <c r="AJ9" s="55"/>
      <c r="AK9" s="54"/>
      <c r="AL9" s="54"/>
      <c r="AM9" s="54"/>
      <c r="AN9" s="54"/>
      <c r="AO9" s="101"/>
      <c r="AR9" s="5" t="s">
        <v>101</v>
      </c>
      <c r="AS9" s="5" t="s">
        <v>101</v>
      </c>
      <c r="AT9" s="5" t="s">
        <v>101</v>
      </c>
      <c r="AU9" s="5" t="s">
        <v>101</v>
      </c>
      <c r="AV9" s="69" t="s">
        <v>101</v>
      </c>
      <c r="AW9" s="106" t="s">
        <v>101</v>
      </c>
      <c r="AX9" s="106" t="s">
        <v>101</v>
      </c>
      <c r="AY9" s="106" t="s">
        <v>101</v>
      </c>
      <c r="AZ9" s="106" t="s">
        <v>101</v>
      </c>
      <c r="BA9" s="106"/>
    </row>
    <row r="10" spans="1:63" s="5" customFormat="1" ht="18.75" customHeight="1" x14ac:dyDescent="0.4">
      <c r="A10" s="70" t="s">
        <v>17</v>
      </c>
      <c r="B10" s="386" t="s">
        <v>18</v>
      </c>
      <c r="C10" s="386"/>
      <c r="D10" s="386"/>
      <c r="E10" s="386"/>
      <c r="F10" s="386"/>
      <c r="G10" s="386"/>
      <c r="H10" s="386"/>
      <c r="I10" s="386"/>
      <c r="J10" s="390" t="s">
        <v>19</v>
      </c>
      <c r="K10" s="390"/>
      <c r="L10" s="390"/>
      <c r="M10" s="390"/>
      <c r="N10" s="390"/>
      <c r="O10" s="386" t="s">
        <v>20</v>
      </c>
      <c r="P10" s="386"/>
      <c r="Q10" s="386" t="s">
        <v>21</v>
      </c>
      <c r="R10" s="386"/>
      <c r="S10" s="386" t="s">
        <v>22</v>
      </c>
      <c r="T10" s="386"/>
      <c r="U10" s="386" t="s">
        <v>23</v>
      </c>
      <c r="V10" s="386"/>
      <c r="W10" s="386"/>
      <c r="X10" s="386" t="s">
        <v>24</v>
      </c>
      <c r="Y10" s="386"/>
      <c r="Z10" s="386"/>
      <c r="AA10" s="386" t="s">
        <v>25</v>
      </c>
      <c r="AB10" s="386"/>
      <c r="AC10" s="386"/>
      <c r="AD10" s="386" t="s">
        <v>26</v>
      </c>
      <c r="AE10" s="386"/>
      <c r="AF10" s="386"/>
      <c r="AG10" s="386" t="s">
        <v>27</v>
      </c>
      <c r="AH10" s="386"/>
      <c r="AI10" s="386"/>
      <c r="AJ10" s="386"/>
      <c r="AK10" s="386" t="s">
        <v>28</v>
      </c>
      <c r="AL10" s="386"/>
      <c r="AM10" s="386"/>
      <c r="AN10" s="386"/>
      <c r="AO10" s="386" t="s">
        <v>29</v>
      </c>
      <c r="AP10" s="386"/>
      <c r="AQ10" s="386"/>
      <c r="AR10" s="386"/>
      <c r="AS10" s="386"/>
      <c r="AT10" s="386"/>
      <c r="AU10" s="386"/>
      <c r="AV10" s="386" t="s">
        <v>30</v>
      </c>
      <c r="AW10" s="386"/>
      <c r="AX10" s="386"/>
      <c r="AY10" s="386"/>
      <c r="AZ10" s="387"/>
    </row>
    <row r="11" spans="1:63" s="5" customFormat="1" ht="18.75" customHeight="1" x14ac:dyDescent="0.4">
      <c r="A11" s="36">
        <v>1</v>
      </c>
      <c r="B11" s="531"/>
      <c r="C11" s="531"/>
      <c r="D11" s="531"/>
      <c r="E11" s="531"/>
      <c r="F11" s="531"/>
      <c r="G11" s="531"/>
      <c r="H11" s="531"/>
      <c r="I11" s="531"/>
      <c r="J11" s="183"/>
      <c r="K11" s="382"/>
      <c r="L11" s="12" t="s">
        <v>31</v>
      </c>
      <c r="M11" s="383"/>
      <c r="N11" s="313"/>
      <c r="O11" s="360">
        <f t="shared" ref="O11:O19" si="0">(J11/1000)*(M11/1000)</f>
        <v>0</v>
      </c>
      <c r="P11" s="360"/>
      <c r="Q11" s="360"/>
      <c r="R11" s="360"/>
      <c r="S11" s="360">
        <f>O11*Q11/10</f>
        <v>0</v>
      </c>
      <c r="T11" s="360"/>
      <c r="U11" s="360"/>
      <c r="V11" s="360"/>
      <c r="W11" s="360"/>
      <c r="X11" s="385">
        <f>U11*S11/100</f>
        <v>0</v>
      </c>
      <c r="Y11" s="385"/>
      <c r="Z11" s="385"/>
      <c r="AA11" s="360"/>
      <c r="AB11" s="360"/>
      <c r="AC11" s="360"/>
      <c r="AD11" s="360"/>
      <c r="AE11" s="360"/>
      <c r="AF11" s="360"/>
      <c r="AG11" s="360">
        <f>AA11+AD11</f>
        <v>0</v>
      </c>
      <c r="AH11" s="360"/>
      <c r="AI11" s="360"/>
      <c r="AJ11" s="360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79">
        <f>AG11*X11</f>
        <v>0</v>
      </c>
      <c r="AW11" s="379"/>
      <c r="AX11" s="379"/>
      <c r="AY11" s="379"/>
      <c r="AZ11" s="380"/>
    </row>
    <row r="12" spans="1:63" s="5" customFormat="1" ht="18.75" customHeight="1" x14ac:dyDescent="0.4">
      <c r="A12" s="36">
        <v>2</v>
      </c>
      <c r="B12" s="527"/>
      <c r="C12" s="527"/>
      <c r="D12" s="527"/>
      <c r="E12" s="527"/>
      <c r="F12" s="527"/>
      <c r="G12" s="527"/>
      <c r="H12" s="527"/>
      <c r="I12" s="527"/>
      <c r="J12" s="334"/>
      <c r="K12" s="366"/>
      <c r="L12" s="13" t="s">
        <v>31</v>
      </c>
      <c r="M12" s="367"/>
      <c r="N12" s="334"/>
      <c r="O12" s="357">
        <f t="shared" si="0"/>
        <v>0</v>
      </c>
      <c r="P12" s="357"/>
      <c r="Q12" s="357"/>
      <c r="R12" s="357"/>
      <c r="S12" s="373">
        <f>O12*Q12/10</f>
        <v>0</v>
      </c>
      <c r="T12" s="374"/>
      <c r="U12" s="357"/>
      <c r="V12" s="357"/>
      <c r="W12" s="357"/>
      <c r="X12" s="375">
        <f>U12*S12/100</f>
        <v>0</v>
      </c>
      <c r="Y12" s="375"/>
      <c r="Z12" s="375"/>
      <c r="AA12" s="357"/>
      <c r="AB12" s="357"/>
      <c r="AC12" s="357"/>
      <c r="AD12" s="357"/>
      <c r="AE12" s="357"/>
      <c r="AF12" s="357"/>
      <c r="AG12" s="357">
        <f>AA12+AD12</f>
        <v>0</v>
      </c>
      <c r="AH12" s="357"/>
      <c r="AI12" s="357"/>
      <c r="AJ12" s="357"/>
      <c r="AK12" s="334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48">
        <f>AG12*X12</f>
        <v>0</v>
      </c>
      <c r="AW12" s="348"/>
      <c r="AX12" s="348"/>
      <c r="AY12" s="348"/>
      <c r="AZ12" s="349"/>
    </row>
    <row r="13" spans="1:63" s="5" customFormat="1" ht="18.75" customHeight="1" x14ac:dyDescent="0.4">
      <c r="A13" s="36">
        <v>3</v>
      </c>
      <c r="B13" s="531"/>
      <c r="C13" s="531"/>
      <c r="D13" s="531"/>
      <c r="E13" s="531"/>
      <c r="F13" s="531"/>
      <c r="G13" s="531"/>
      <c r="H13" s="531"/>
      <c r="I13" s="531"/>
      <c r="J13" s="183"/>
      <c r="K13" s="382"/>
      <c r="L13" s="12" t="s">
        <v>31</v>
      </c>
      <c r="M13" s="383"/>
      <c r="N13" s="313"/>
      <c r="O13" s="360">
        <f t="shared" si="0"/>
        <v>0</v>
      </c>
      <c r="P13" s="360"/>
      <c r="Q13" s="384"/>
      <c r="R13" s="384"/>
      <c r="S13" s="360">
        <f t="shared" ref="S13:S19" si="1">O13*Q13/10</f>
        <v>0</v>
      </c>
      <c r="T13" s="360"/>
      <c r="U13" s="384"/>
      <c r="V13" s="384"/>
      <c r="W13" s="384"/>
      <c r="X13" s="385">
        <f t="shared" ref="X13:X19" si="2">U13*S13/100</f>
        <v>0</v>
      </c>
      <c r="Y13" s="385"/>
      <c r="Z13" s="385"/>
      <c r="AA13" s="360"/>
      <c r="AB13" s="360"/>
      <c r="AC13" s="360"/>
      <c r="AD13" s="360"/>
      <c r="AE13" s="360"/>
      <c r="AF13" s="360"/>
      <c r="AG13" s="360">
        <f t="shared" ref="AG13:AG19" si="3">AA13+AD13</f>
        <v>0</v>
      </c>
      <c r="AH13" s="360"/>
      <c r="AI13" s="360"/>
      <c r="AJ13" s="360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79">
        <f>AG13*X13</f>
        <v>0</v>
      </c>
      <c r="AW13" s="379"/>
      <c r="AX13" s="379"/>
      <c r="AY13" s="379"/>
      <c r="AZ13" s="380"/>
    </row>
    <row r="14" spans="1:63" s="5" customFormat="1" ht="18.75" customHeight="1" x14ac:dyDescent="0.4">
      <c r="A14" s="36">
        <v>4</v>
      </c>
      <c r="B14" s="527"/>
      <c r="C14" s="527"/>
      <c r="D14" s="527"/>
      <c r="E14" s="527"/>
      <c r="F14" s="527"/>
      <c r="G14" s="527"/>
      <c r="H14" s="527"/>
      <c r="I14" s="527"/>
      <c r="J14" s="334"/>
      <c r="K14" s="366"/>
      <c r="L14" s="13" t="s">
        <v>31</v>
      </c>
      <c r="M14" s="367"/>
      <c r="N14" s="334"/>
      <c r="O14" s="357">
        <f t="shared" si="0"/>
        <v>0</v>
      </c>
      <c r="P14" s="357"/>
      <c r="Q14" s="357"/>
      <c r="R14" s="357"/>
      <c r="S14" s="373">
        <f t="shared" si="1"/>
        <v>0</v>
      </c>
      <c r="T14" s="374"/>
      <c r="U14" s="357"/>
      <c r="V14" s="357"/>
      <c r="W14" s="357"/>
      <c r="X14" s="375">
        <f t="shared" si="2"/>
        <v>0</v>
      </c>
      <c r="Y14" s="375"/>
      <c r="Z14" s="375"/>
      <c r="AA14" s="357"/>
      <c r="AB14" s="357"/>
      <c r="AC14" s="357"/>
      <c r="AD14" s="357"/>
      <c r="AE14" s="357"/>
      <c r="AF14" s="357"/>
      <c r="AG14" s="357">
        <f t="shared" si="3"/>
        <v>0</v>
      </c>
      <c r="AH14" s="357"/>
      <c r="AI14" s="357"/>
      <c r="AJ14" s="357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48">
        <f>AG14*X14</f>
        <v>0</v>
      </c>
      <c r="AW14" s="348"/>
      <c r="AX14" s="348"/>
      <c r="AY14" s="348"/>
      <c r="AZ14" s="349"/>
    </row>
    <row r="15" spans="1:63" s="5" customFormat="1" ht="18.75" customHeight="1" x14ac:dyDescent="0.4">
      <c r="A15" s="36">
        <v>5</v>
      </c>
      <c r="B15" s="531"/>
      <c r="C15" s="531"/>
      <c r="D15" s="531"/>
      <c r="E15" s="531"/>
      <c r="F15" s="531"/>
      <c r="G15" s="531"/>
      <c r="H15" s="531"/>
      <c r="I15" s="531"/>
      <c r="J15" s="183"/>
      <c r="K15" s="382"/>
      <c r="L15" s="12" t="s">
        <v>31</v>
      </c>
      <c r="M15" s="383"/>
      <c r="N15" s="313"/>
      <c r="O15" s="360">
        <f t="shared" si="0"/>
        <v>0</v>
      </c>
      <c r="P15" s="360"/>
      <c r="Q15" s="384"/>
      <c r="R15" s="384"/>
      <c r="S15" s="360">
        <f t="shared" si="1"/>
        <v>0</v>
      </c>
      <c r="T15" s="360"/>
      <c r="U15" s="384"/>
      <c r="V15" s="384"/>
      <c r="W15" s="384"/>
      <c r="X15" s="385">
        <f t="shared" si="2"/>
        <v>0</v>
      </c>
      <c r="Y15" s="385"/>
      <c r="Z15" s="385"/>
      <c r="AA15" s="360"/>
      <c r="AB15" s="360"/>
      <c r="AC15" s="360"/>
      <c r="AD15" s="360"/>
      <c r="AE15" s="360"/>
      <c r="AF15" s="360"/>
      <c r="AG15" s="360">
        <f t="shared" si="3"/>
        <v>0</v>
      </c>
      <c r="AH15" s="360"/>
      <c r="AI15" s="360"/>
      <c r="AJ15" s="360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79">
        <f t="shared" ref="AV15:AV19" si="4">AG15*X15</f>
        <v>0</v>
      </c>
      <c r="AW15" s="379"/>
      <c r="AX15" s="379"/>
      <c r="AY15" s="379"/>
      <c r="AZ15" s="380"/>
    </row>
    <row r="16" spans="1:63" s="5" customFormat="1" ht="18.75" customHeight="1" x14ac:dyDescent="0.4">
      <c r="A16" s="36">
        <v>6</v>
      </c>
      <c r="B16" s="527"/>
      <c r="C16" s="527"/>
      <c r="D16" s="527"/>
      <c r="E16" s="527"/>
      <c r="F16" s="527"/>
      <c r="G16" s="527"/>
      <c r="H16" s="527"/>
      <c r="I16" s="527"/>
      <c r="J16" s="334"/>
      <c r="K16" s="366"/>
      <c r="L16" s="13" t="s">
        <v>31</v>
      </c>
      <c r="M16" s="367"/>
      <c r="N16" s="334"/>
      <c r="O16" s="357">
        <f t="shared" si="0"/>
        <v>0</v>
      </c>
      <c r="P16" s="357"/>
      <c r="Q16" s="357"/>
      <c r="R16" s="357"/>
      <c r="S16" s="373">
        <f t="shared" si="1"/>
        <v>0</v>
      </c>
      <c r="T16" s="374"/>
      <c r="U16" s="357"/>
      <c r="V16" s="357"/>
      <c r="W16" s="357"/>
      <c r="X16" s="375">
        <f t="shared" si="2"/>
        <v>0</v>
      </c>
      <c r="Y16" s="375"/>
      <c r="Z16" s="375"/>
      <c r="AA16" s="357"/>
      <c r="AB16" s="357"/>
      <c r="AC16" s="357"/>
      <c r="AD16" s="357"/>
      <c r="AE16" s="357"/>
      <c r="AF16" s="357"/>
      <c r="AG16" s="357">
        <f t="shared" si="3"/>
        <v>0</v>
      </c>
      <c r="AH16" s="357"/>
      <c r="AI16" s="357"/>
      <c r="AJ16" s="357"/>
      <c r="AK16" s="334"/>
      <c r="AL16" s="334"/>
      <c r="AM16" s="334"/>
      <c r="AN16" s="334"/>
      <c r="AO16" s="334"/>
      <c r="AP16" s="334"/>
      <c r="AQ16" s="334"/>
      <c r="AR16" s="334"/>
      <c r="AS16" s="334"/>
      <c r="AT16" s="334"/>
      <c r="AU16" s="334"/>
      <c r="AV16" s="348">
        <f t="shared" si="4"/>
        <v>0</v>
      </c>
      <c r="AW16" s="348"/>
      <c r="AX16" s="348"/>
      <c r="AY16" s="348"/>
      <c r="AZ16" s="349"/>
    </row>
    <row r="17" spans="1:53" s="5" customFormat="1" ht="18.75" customHeight="1" x14ac:dyDescent="0.4">
      <c r="A17" s="36">
        <v>7</v>
      </c>
      <c r="B17" s="531"/>
      <c r="C17" s="531"/>
      <c r="D17" s="531"/>
      <c r="E17" s="531"/>
      <c r="F17" s="531"/>
      <c r="G17" s="531"/>
      <c r="H17" s="531"/>
      <c r="I17" s="531"/>
      <c r="J17" s="183"/>
      <c r="K17" s="382"/>
      <c r="L17" s="12" t="s">
        <v>31</v>
      </c>
      <c r="M17" s="383"/>
      <c r="N17" s="313"/>
      <c r="O17" s="360">
        <f t="shared" si="0"/>
        <v>0</v>
      </c>
      <c r="P17" s="360"/>
      <c r="Q17" s="384"/>
      <c r="R17" s="384"/>
      <c r="S17" s="360">
        <f t="shared" si="1"/>
        <v>0</v>
      </c>
      <c r="T17" s="360"/>
      <c r="U17" s="384"/>
      <c r="V17" s="384"/>
      <c r="W17" s="384"/>
      <c r="X17" s="385">
        <f t="shared" si="2"/>
        <v>0</v>
      </c>
      <c r="Y17" s="385"/>
      <c r="Z17" s="385"/>
      <c r="AA17" s="360"/>
      <c r="AB17" s="360"/>
      <c r="AC17" s="360"/>
      <c r="AD17" s="360"/>
      <c r="AE17" s="360"/>
      <c r="AF17" s="360"/>
      <c r="AG17" s="360">
        <f t="shared" si="3"/>
        <v>0</v>
      </c>
      <c r="AH17" s="360"/>
      <c r="AI17" s="360"/>
      <c r="AJ17" s="360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79">
        <f t="shared" si="4"/>
        <v>0</v>
      </c>
      <c r="AW17" s="379"/>
      <c r="AX17" s="379"/>
      <c r="AY17" s="379"/>
      <c r="AZ17" s="380"/>
    </row>
    <row r="18" spans="1:53" s="5" customFormat="1" ht="18.75" customHeight="1" x14ac:dyDescent="0.4">
      <c r="A18" s="36">
        <v>8</v>
      </c>
      <c r="B18" s="527"/>
      <c r="C18" s="527"/>
      <c r="D18" s="527"/>
      <c r="E18" s="527"/>
      <c r="F18" s="527"/>
      <c r="G18" s="527"/>
      <c r="H18" s="527"/>
      <c r="I18" s="527"/>
      <c r="J18" s="334"/>
      <c r="K18" s="366"/>
      <c r="L18" s="13" t="s">
        <v>31</v>
      </c>
      <c r="M18" s="367"/>
      <c r="N18" s="334"/>
      <c r="O18" s="357">
        <f t="shared" si="0"/>
        <v>0</v>
      </c>
      <c r="P18" s="357"/>
      <c r="Q18" s="357"/>
      <c r="R18" s="357"/>
      <c r="S18" s="373">
        <f t="shared" si="1"/>
        <v>0</v>
      </c>
      <c r="T18" s="374"/>
      <c r="U18" s="357"/>
      <c r="V18" s="357"/>
      <c r="W18" s="357"/>
      <c r="X18" s="375">
        <f t="shared" si="2"/>
        <v>0</v>
      </c>
      <c r="Y18" s="375"/>
      <c r="Z18" s="375"/>
      <c r="AA18" s="357"/>
      <c r="AB18" s="357"/>
      <c r="AC18" s="357"/>
      <c r="AD18" s="357"/>
      <c r="AE18" s="357"/>
      <c r="AF18" s="357"/>
      <c r="AG18" s="357">
        <f t="shared" si="3"/>
        <v>0</v>
      </c>
      <c r="AH18" s="357"/>
      <c r="AI18" s="357"/>
      <c r="AJ18" s="357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48">
        <f t="shared" si="4"/>
        <v>0</v>
      </c>
      <c r="AW18" s="348"/>
      <c r="AX18" s="348"/>
      <c r="AY18" s="348"/>
      <c r="AZ18" s="349"/>
    </row>
    <row r="19" spans="1:53" s="5" customFormat="1" ht="18.75" customHeight="1" thickBot="1" x14ac:dyDescent="0.45">
      <c r="A19" s="37">
        <v>9</v>
      </c>
      <c r="B19" s="530"/>
      <c r="C19" s="530"/>
      <c r="D19" s="530"/>
      <c r="E19" s="530"/>
      <c r="F19" s="530"/>
      <c r="G19" s="530"/>
      <c r="H19" s="530"/>
      <c r="I19" s="530"/>
      <c r="J19" s="369"/>
      <c r="K19" s="370"/>
      <c r="L19" s="14" t="s">
        <v>31</v>
      </c>
      <c r="M19" s="371"/>
      <c r="N19" s="271"/>
      <c r="O19" s="352">
        <f t="shared" si="0"/>
        <v>0</v>
      </c>
      <c r="P19" s="352"/>
      <c r="Q19" s="372"/>
      <c r="R19" s="372"/>
      <c r="S19" s="352">
        <f t="shared" si="1"/>
        <v>0</v>
      </c>
      <c r="T19" s="352"/>
      <c r="U19" s="372"/>
      <c r="V19" s="372"/>
      <c r="W19" s="372"/>
      <c r="X19" s="378">
        <f t="shared" si="2"/>
        <v>0</v>
      </c>
      <c r="Y19" s="378"/>
      <c r="Z19" s="378"/>
      <c r="AA19" s="352"/>
      <c r="AB19" s="352"/>
      <c r="AC19" s="352"/>
      <c r="AD19" s="352"/>
      <c r="AE19" s="352"/>
      <c r="AF19" s="352"/>
      <c r="AG19" s="352">
        <f t="shared" si="3"/>
        <v>0</v>
      </c>
      <c r="AH19" s="352"/>
      <c r="AI19" s="352"/>
      <c r="AJ19" s="352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376">
        <f t="shared" si="4"/>
        <v>0</v>
      </c>
      <c r="AW19" s="376"/>
      <c r="AX19" s="376"/>
      <c r="AY19" s="376"/>
      <c r="AZ19" s="377"/>
    </row>
    <row r="20" spans="1:53" s="5" customFormat="1" ht="18.75" customHeight="1" thickBot="1" x14ac:dyDescent="0.45">
      <c r="A20" s="71"/>
      <c r="B20" s="71"/>
      <c r="C20" s="71"/>
      <c r="D20" s="71"/>
      <c r="E20" s="71"/>
      <c r="F20" s="71"/>
      <c r="G20" s="71"/>
      <c r="H20" s="71"/>
      <c r="I20" s="72"/>
      <c r="J20" s="71"/>
      <c r="K20" s="73"/>
      <c r="L20" s="73"/>
      <c r="M20" s="74"/>
      <c r="N20" s="74"/>
      <c r="O20" s="75"/>
      <c r="P20" s="74"/>
      <c r="Q20" s="74"/>
      <c r="R20" s="73"/>
      <c r="S20" s="73"/>
      <c r="T20" s="73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258" t="s">
        <v>32</v>
      </c>
      <c r="AU20" s="259"/>
      <c r="AV20" s="336">
        <f>SUM(AV11:AZ19)</f>
        <v>0</v>
      </c>
      <c r="AW20" s="337"/>
      <c r="AX20" s="337"/>
      <c r="AY20" s="337"/>
      <c r="AZ20" s="338"/>
    </row>
    <row r="21" spans="1:53" s="5" customFormat="1" ht="18.75" customHeight="1" thickBot="1" x14ac:dyDescent="0.45">
      <c r="A21" s="301" t="s">
        <v>33</v>
      </c>
      <c r="B21" s="302"/>
      <c r="C21" s="302"/>
      <c r="D21" s="303"/>
      <c r="E21" s="15"/>
      <c r="F21" s="15"/>
      <c r="G21" s="15"/>
      <c r="H21" s="15"/>
      <c r="J21" s="15"/>
      <c r="K21" s="16"/>
      <c r="L21" s="16"/>
      <c r="M21" s="17"/>
      <c r="N21" s="17"/>
      <c r="O21" s="18"/>
      <c r="P21" s="17"/>
      <c r="Q21" s="17"/>
      <c r="R21" s="16"/>
      <c r="S21" s="16"/>
      <c r="T21" s="1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57"/>
      <c r="AU21" s="57"/>
      <c r="AV21" s="108"/>
      <c r="AW21" s="108"/>
      <c r="AX21" s="108"/>
      <c r="AY21" s="108"/>
      <c r="AZ21" s="108"/>
      <c r="BA21" s="4"/>
    </row>
    <row r="22" spans="1:53" s="5" customFormat="1" ht="18.75" customHeight="1" x14ac:dyDescent="0.4">
      <c r="A22" s="365" t="s">
        <v>33</v>
      </c>
      <c r="B22" s="363"/>
      <c r="C22" s="363"/>
      <c r="D22" s="363"/>
      <c r="E22" s="363"/>
      <c r="F22" s="363"/>
      <c r="G22" s="363"/>
      <c r="H22" s="363"/>
      <c r="I22" s="343" t="s">
        <v>34</v>
      </c>
      <c r="J22" s="343"/>
      <c r="K22" s="363" t="s">
        <v>35</v>
      </c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 t="s">
        <v>36</v>
      </c>
      <c r="AI22" s="363"/>
      <c r="AJ22" s="363"/>
      <c r="AK22" s="363" t="s">
        <v>37</v>
      </c>
      <c r="AL22" s="363"/>
      <c r="AM22" s="363"/>
      <c r="AN22" s="363" t="s">
        <v>38</v>
      </c>
      <c r="AO22" s="363"/>
      <c r="AP22" s="363"/>
      <c r="AQ22" s="363"/>
      <c r="AR22" s="363" t="s">
        <v>39</v>
      </c>
      <c r="AS22" s="363"/>
      <c r="AT22" s="363"/>
      <c r="AU22" s="363"/>
      <c r="AV22" s="363" t="s">
        <v>40</v>
      </c>
      <c r="AW22" s="363"/>
      <c r="AX22" s="363"/>
      <c r="AY22" s="363"/>
      <c r="AZ22" s="364"/>
    </row>
    <row r="23" spans="1:53" s="5" customFormat="1" ht="18.75" customHeight="1" x14ac:dyDescent="0.4">
      <c r="A23" s="528"/>
      <c r="B23" s="529"/>
      <c r="C23" s="529"/>
      <c r="D23" s="529"/>
      <c r="E23" s="529"/>
      <c r="F23" s="529"/>
      <c r="G23" s="529"/>
      <c r="H23" s="529"/>
      <c r="I23" s="313"/>
      <c r="J23" s="313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529"/>
      <c r="AG23" s="529"/>
      <c r="AH23" s="360"/>
      <c r="AI23" s="360"/>
      <c r="AJ23" s="360"/>
      <c r="AK23" s="360"/>
      <c r="AL23" s="360"/>
      <c r="AM23" s="360"/>
      <c r="AN23" s="313"/>
      <c r="AO23" s="313"/>
      <c r="AP23" s="313"/>
      <c r="AQ23" s="313"/>
      <c r="AR23" s="313"/>
      <c r="AS23" s="313"/>
      <c r="AT23" s="313"/>
      <c r="AU23" s="313"/>
      <c r="AV23" s="361">
        <f>AH23*AK23</f>
        <v>0</v>
      </c>
      <c r="AW23" s="361"/>
      <c r="AX23" s="361"/>
      <c r="AY23" s="361"/>
      <c r="AZ23" s="362"/>
    </row>
    <row r="24" spans="1:53" s="5" customFormat="1" ht="18.75" customHeight="1" x14ac:dyDescent="0.4">
      <c r="A24" s="526"/>
      <c r="B24" s="527"/>
      <c r="C24" s="527"/>
      <c r="D24" s="527"/>
      <c r="E24" s="527"/>
      <c r="F24" s="527"/>
      <c r="G24" s="527"/>
      <c r="H24" s="527"/>
      <c r="I24" s="334"/>
      <c r="J24" s="334"/>
      <c r="K24" s="527"/>
      <c r="L24" s="527"/>
      <c r="M24" s="527"/>
      <c r="N24" s="527"/>
      <c r="O24" s="527"/>
      <c r="P24" s="527"/>
      <c r="Q24" s="527"/>
      <c r="R24" s="527"/>
      <c r="S24" s="527"/>
      <c r="T24" s="527"/>
      <c r="U24" s="527"/>
      <c r="V24" s="527"/>
      <c r="W24" s="527"/>
      <c r="X24" s="527"/>
      <c r="Y24" s="527"/>
      <c r="Z24" s="527"/>
      <c r="AA24" s="527"/>
      <c r="AB24" s="527"/>
      <c r="AC24" s="527"/>
      <c r="AD24" s="527"/>
      <c r="AE24" s="527"/>
      <c r="AF24" s="527"/>
      <c r="AG24" s="527"/>
      <c r="AH24" s="357"/>
      <c r="AI24" s="357"/>
      <c r="AJ24" s="357"/>
      <c r="AK24" s="357"/>
      <c r="AL24" s="357"/>
      <c r="AM24" s="357"/>
      <c r="AN24" s="334"/>
      <c r="AO24" s="334"/>
      <c r="AP24" s="334"/>
      <c r="AQ24" s="334"/>
      <c r="AR24" s="334"/>
      <c r="AS24" s="334"/>
      <c r="AT24" s="334"/>
      <c r="AU24" s="334"/>
      <c r="AV24" s="348">
        <f>AH24*AK24</f>
        <v>0</v>
      </c>
      <c r="AW24" s="348"/>
      <c r="AX24" s="348"/>
      <c r="AY24" s="348"/>
      <c r="AZ24" s="349"/>
    </row>
    <row r="25" spans="1:53" s="5" customFormat="1" ht="18.75" customHeight="1" x14ac:dyDescent="0.4">
      <c r="A25" s="528"/>
      <c r="B25" s="529"/>
      <c r="C25" s="529"/>
      <c r="D25" s="529"/>
      <c r="E25" s="529"/>
      <c r="F25" s="529"/>
      <c r="G25" s="529"/>
      <c r="H25" s="529"/>
      <c r="I25" s="313"/>
      <c r="J25" s="313"/>
      <c r="K25" s="529"/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529"/>
      <c r="AG25" s="529"/>
      <c r="AH25" s="360"/>
      <c r="AI25" s="360"/>
      <c r="AJ25" s="360"/>
      <c r="AK25" s="360"/>
      <c r="AL25" s="360"/>
      <c r="AM25" s="360"/>
      <c r="AN25" s="313"/>
      <c r="AO25" s="313"/>
      <c r="AP25" s="313"/>
      <c r="AQ25" s="313"/>
      <c r="AR25" s="313"/>
      <c r="AS25" s="313"/>
      <c r="AT25" s="313"/>
      <c r="AU25" s="313"/>
      <c r="AV25" s="361">
        <f t="shared" ref="AV25:AV27" si="5">AH25*AK25</f>
        <v>0</v>
      </c>
      <c r="AW25" s="361"/>
      <c r="AX25" s="361"/>
      <c r="AY25" s="361"/>
      <c r="AZ25" s="362"/>
    </row>
    <row r="26" spans="1:53" s="5" customFormat="1" ht="18.75" customHeight="1" x14ac:dyDescent="0.4">
      <c r="A26" s="526"/>
      <c r="B26" s="527"/>
      <c r="C26" s="527"/>
      <c r="D26" s="527"/>
      <c r="E26" s="527"/>
      <c r="F26" s="527"/>
      <c r="G26" s="527"/>
      <c r="H26" s="527"/>
      <c r="I26" s="334"/>
      <c r="J26" s="334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357"/>
      <c r="AI26" s="357"/>
      <c r="AJ26" s="357"/>
      <c r="AK26" s="357"/>
      <c r="AL26" s="357"/>
      <c r="AM26" s="357"/>
      <c r="AN26" s="334"/>
      <c r="AO26" s="334"/>
      <c r="AP26" s="334"/>
      <c r="AQ26" s="334"/>
      <c r="AR26" s="334"/>
      <c r="AS26" s="334"/>
      <c r="AT26" s="334"/>
      <c r="AU26" s="334"/>
      <c r="AV26" s="348">
        <f t="shared" si="5"/>
        <v>0</v>
      </c>
      <c r="AW26" s="348"/>
      <c r="AX26" s="348"/>
      <c r="AY26" s="348"/>
      <c r="AZ26" s="349"/>
    </row>
    <row r="27" spans="1:53" s="5" customFormat="1" ht="18.75" customHeight="1" thickBot="1" x14ac:dyDescent="0.45">
      <c r="A27" s="524"/>
      <c r="B27" s="525"/>
      <c r="C27" s="525"/>
      <c r="D27" s="525"/>
      <c r="E27" s="525"/>
      <c r="F27" s="525"/>
      <c r="G27" s="525"/>
      <c r="H27" s="525"/>
      <c r="I27" s="271"/>
      <c r="J27" s="271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5"/>
      <c r="AH27" s="352"/>
      <c r="AI27" s="352"/>
      <c r="AJ27" s="352"/>
      <c r="AK27" s="352"/>
      <c r="AL27" s="352"/>
      <c r="AM27" s="352"/>
      <c r="AN27" s="271"/>
      <c r="AO27" s="271"/>
      <c r="AP27" s="271"/>
      <c r="AQ27" s="271"/>
      <c r="AR27" s="271"/>
      <c r="AS27" s="271"/>
      <c r="AT27" s="271"/>
      <c r="AU27" s="271"/>
      <c r="AV27" s="353">
        <f t="shared" si="5"/>
        <v>0</v>
      </c>
      <c r="AW27" s="353"/>
      <c r="AX27" s="353"/>
      <c r="AY27" s="353"/>
      <c r="AZ27" s="354"/>
    </row>
    <row r="28" spans="1:53" s="5" customFormat="1" ht="18.75" customHeight="1" thickBot="1" x14ac:dyDescent="0.45">
      <c r="A28" s="71"/>
      <c r="B28" s="71"/>
      <c r="C28" s="71"/>
      <c r="D28" s="71"/>
      <c r="E28" s="71"/>
      <c r="F28" s="71"/>
      <c r="G28" s="71"/>
      <c r="H28" s="71"/>
      <c r="I28" s="71"/>
      <c r="J28" s="72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258" t="s">
        <v>32</v>
      </c>
      <c r="AU28" s="259"/>
      <c r="AV28" s="336">
        <f>SUM(AV23:AZ27)</f>
        <v>0</v>
      </c>
      <c r="AW28" s="337"/>
      <c r="AX28" s="337"/>
      <c r="AY28" s="337"/>
      <c r="AZ28" s="338"/>
    </row>
    <row r="29" spans="1:53" s="5" customFormat="1" ht="18.75" customHeight="1" thickBot="1" x14ac:dyDescent="0.45">
      <c r="A29" s="301" t="s">
        <v>99</v>
      </c>
      <c r="B29" s="302"/>
      <c r="C29" s="302"/>
      <c r="D29" s="303"/>
      <c r="E29" s="15"/>
      <c r="F29" s="15"/>
      <c r="G29" s="15"/>
      <c r="H29" s="15"/>
      <c r="I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59"/>
      <c r="AU29" s="59"/>
      <c r="AV29" s="60"/>
      <c r="AW29" s="60"/>
      <c r="AX29" s="60"/>
      <c r="AY29" s="60"/>
      <c r="AZ29" s="60"/>
      <c r="BA29" s="4"/>
    </row>
    <row r="30" spans="1:53" s="5" customFormat="1" ht="18.75" customHeight="1" x14ac:dyDescent="0.4">
      <c r="A30" s="339" t="s">
        <v>41</v>
      </c>
      <c r="B30" s="340"/>
      <c r="C30" s="340"/>
      <c r="D30" s="340"/>
      <c r="E30" s="341"/>
      <c r="F30" s="342" t="s">
        <v>42</v>
      </c>
      <c r="G30" s="340"/>
      <c r="H30" s="341"/>
      <c r="I30" s="343" t="s">
        <v>34</v>
      </c>
      <c r="J30" s="343"/>
      <c r="K30" s="342" t="s">
        <v>43</v>
      </c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1"/>
      <c r="AB30" s="342" t="s">
        <v>44</v>
      </c>
      <c r="AC30" s="340"/>
      <c r="AD30" s="340"/>
      <c r="AE30" s="341"/>
      <c r="AF30" s="342" t="s">
        <v>36</v>
      </c>
      <c r="AG30" s="340"/>
      <c r="AH30" s="341"/>
      <c r="AI30" s="342" t="s">
        <v>45</v>
      </c>
      <c r="AJ30" s="340"/>
      <c r="AK30" s="341"/>
      <c r="AL30" s="342" t="s">
        <v>46</v>
      </c>
      <c r="AM30" s="340"/>
      <c r="AN30" s="341"/>
      <c r="AO30" s="344" t="s">
        <v>47</v>
      </c>
      <c r="AP30" s="345"/>
      <c r="AQ30" s="345"/>
      <c r="AR30" s="346"/>
      <c r="AS30" s="342" t="s">
        <v>48</v>
      </c>
      <c r="AT30" s="340"/>
      <c r="AU30" s="341"/>
      <c r="AV30" s="342" t="s">
        <v>49</v>
      </c>
      <c r="AW30" s="340"/>
      <c r="AX30" s="340"/>
      <c r="AY30" s="340"/>
      <c r="AZ30" s="347"/>
    </row>
    <row r="31" spans="1:53" s="5" customFormat="1" ht="18.75" customHeight="1" x14ac:dyDescent="0.4">
      <c r="A31" s="522"/>
      <c r="B31" s="311"/>
      <c r="C31" s="311"/>
      <c r="D31" s="311"/>
      <c r="E31" s="312"/>
      <c r="F31" s="481"/>
      <c r="G31" s="479"/>
      <c r="H31" s="480"/>
      <c r="I31" s="313"/>
      <c r="J31" s="313"/>
      <c r="K31" s="310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2"/>
      <c r="AB31" s="310"/>
      <c r="AC31" s="311"/>
      <c r="AD31" s="311"/>
      <c r="AE31" s="312"/>
      <c r="AF31" s="304"/>
      <c r="AG31" s="305"/>
      <c r="AH31" s="306"/>
      <c r="AI31" s="304"/>
      <c r="AJ31" s="305"/>
      <c r="AK31" s="29" t="s">
        <v>50</v>
      </c>
      <c r="AL31" s="304"/>
      <c r="AM31" s="305"/>
      <c r="AN31" s="29" t="s">
        <v>51</v>
      </c>
      <c r="AO31" s="315">
        <f>(AI31*69)*AL31</f>
        <v>0</v>
      </c>
      <c r="AP31" s="316"/>
      <c r="AQ31" s="316"/>
      <c r="AR31" s="317"/>
      <c r="AS31" s="304"/>
      <c r="AT31" s="305"/>
      <c r="AU31" s="306"/>
      <c r="AV31" s="318">
        <f>AS31*AF31</f>
        <v>0</v>
      </c>
      <c r="AW31" s="319"/>
      <c r="AX31" s="319"/>
      <c r="AY31" s="319"/>
      <c r="AZ31" s="320"/>
    </row>
    <row r="32" spans="1:53" s="5" customFormat="1" ht="18.75" customHeight="1" x14ac:dyDescent="0.4">
      <c r="A32" s="523"/>
      <c r="B32" s="332"/>
      <c r="C32" s="332"/>
      <c r="D32" s="332"/>
      <c r="E32" s="333"/>
      <c r="F32" s="485"/>
      <c r="G32" s="483"/>
      <c r="H32" s="484"/>
      <c r="I32" s="334"/>
      <c r="J32" s="334"/>
      <c r="K32" s="331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3"/>
      <c r="AB32" s="331"/>
      <c r="AC32" s="332"/>
      <c r="AD32" s="332"/>
      <c r="AE32" s="333"/>
      <c r="AF32" s="321"/>
      <c r="AG32" s="322"/>
      <c r="AH32" s="326"/>
      <c r="AI32" s="321"/>
      <c r="AJ32" s="322"/>
      <c r="AK32" s="30" t="s">
        <v>50</v>
      </c>
      <c r="AL32" s="321"/>
      <c r="AM32" s="322"/>
      <c r="AN32" s="30" t="s">
        <v>51</v>
      </c>
      <c r="AO32" s="323">
        <f>(AI32*69)*AL32</f>
        <v>0</v>
      </c>
      <c r="AP32" s="324"/>
      <c r="AQ32" s="324"/>
      <c r="AR32" s="325"/>
      <c r="AS32" s="321"/>
      <c r="AT32" s="322"/>
      <c r="AU32" s="326"/>
      <c r="AV32" s="323">
        <f>AS32*AF32</f>
        <v>0</v>
      </c>
      <c r="AW32" s="324"/>
      <c r="AX32" s="324"/>
      <c r="AY32" s="324"/>
      <c r="AZ32" s="327"/>
    </row>
    <row r="33" spans="1:52" s="5" customFormat="1" ht="18.75" customHeight="1" x14ac:dyDescent="0.4">
      <c r="A33" s="522"/>
      <c r="B33" s="311"/>
      <c r="C33" s="311"/>
      <c r="D33" s="311"/>
      <c r="E33" s="312"/>
      <c r="F33" s="481"/>
      <c r="G33" s="479"/>
      <c r="H33" s="480"/>
      <c r="I33" s="313"/>
      <c r="J33" s="313"/>
      <c r="K33" s="310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2"/>
      <c r="AB33" s="310"/>
      <c r="AC33" s="311"/>
      <c r="AD33" s="311"/>
      <c r="AE33" s="312"/>
      <c r="AF33" s="304"/>
      <c r="AG33" s="305"/>
      <c r="AH33" s="306"/>
      <c r="AI33" s="304"/>
      <c r="AJ33" s="305"/>
      <c r="AK33" s="31" t="s">
        <v>50</v>
      </c>
      <c r="AL33" s="304"/>
      <c r="AM33" s="305"/>
      <c r="AN33" s="31" t="s">
        <v>51</v>
      </c>
      <c r="AO33" s="315">
        <f t="shared" ref="AO33:AO42" si="6">(AI33*69)*AL33</f>
        <v>0</v>
      </c>
      <c r="AP33" s="316"/>
      <c r="AQ33" s="316"/>
      <c r="AR33" s="317"/>
      <c r="AS33" s="304"/>
      <c r="AT33" s="305"/>
      <c r="AU33" s="306"/>
      <c r="AV33" s="318">
        <f t="shared" ref="AV33:AV42" si="7">AS33*AF33</f>
        <v>0</v>
      </c>
      <c r="AW33" s="319"/>
      <c r="AX33" s="319"/>
      <c r="AY33" s="319"/>
      <c r="AZ33" s="320"/>
    </row>
    <row r="34" spans="1:52" s="5" customFormat="1" ht="18.75" customHeight="1" x14ac:dyDescent="0.4">
      <c r="A34" s="523"/>
      <c r="B34" s="332"/>
      <c r="C34" s="332"/>
      <c r="D34" s="332"/>
      <c r="E34" s="333"/>
      <c r="F34" s="485"/>
      <c r="G34" s="483"/>
      <c r="H34" s="484"/>
      <c r="I34" s="334"/>
      <c r="J34" s="334"/>
      <c r="K34" s="331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3"/>
      <c r="AB34" s="331"/>
      <c r="AC34" s="332"/>
      <c r="AD34" s="332"/>
      <c r="AE34" s="333"/>
      <c r="AF34" s="321"/>
      <c r="AG34" s="322"/>
      <c r="AH34" s="326"/>
      <c r="AI34" s="321"/>
      <c r="AJ34" s="322"/>
      <c r="AK34" s="30" t="s">
        <v>50</v>
      </c>
      <c r="AL34" s="321"/>
      <c r="AM34" s="322"/>
      <c r="AN34" s="30" t="s">
        <v>51</v>
      </c>
      <c r="AO34" s="323">
        <f t="shared" si="6"/>
        <v>0</v>
      </c>
      <c r="AP34" s="324"/>
      <c r="AQ34" s="324"/>
      <c r="AR34" s="325"/>
      <c r="AS34" s="321"/>
      <c r="AT34" s="322"/>
      <c r="AU34" s="326"/>
      <c r="AV34" s="323">
        <f t="shared" si="7"/>
        <v>0</v>
      </c>
      <c r="AW34" s="324"/>
      <c r="AX34" s="324"/>
      <c r="AY34" s="324"/>
      <c r="AZ34" s="327"/>
    </row>
    <row r="35" spans="1:52" s="5" customFormat="1" ht="18.75" customHeight="1" x14ac:dyDescent="0.4">
      <c r="A35" s="522"/>
      <c r="B35" s="311"/>
      <c r="C35" s="311"/>
      <c r="D35" s="311"/>
      <c r="E35" s="312"/>
      <c r="F35" s="481"/>
      <c r="G35" s="479"/>
      <c r="H35" s="480"/>
      <c r="I35" s="313"/>
      <c r="J35" s="313"/>
      <c r="K35" s="310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2"/>
      <c r="AB35" s="310"/>
      <c r="AC35" s="311"/>
      <c r="AD35" s="311"/>
      <c r="AE35" s="312"/>
      <c r="AF35" s="304"/>
      <c r="AG35" s="305"/>
      <c r="AH35" s="306"/>
      <c r="AI35" s="304"/>
      <c r="AJ35" s="305"/>
      <c r="AK35" s="31" t="s">
        <v>50</v>
      </c>
      <c r="AL35" s="304"/>
      <c r="AM35" s="305"/>
      <c r="AN35" s="31" t="s">
        <v>51</v>
      </c>
      <c r="AO35" s="315">
        <f t="shared" si="6"/>
        <v>0</v>
      </c>
      <c r="AP35" s="316"/>
      <c r="AQ35" s="316"/>
      <c r="AR35" s="317"/>
      <c r="AS35" s="304"/>
      <c r="AT35" s="305"/>
      <c r="AU35" s="306"/>
      <c r="AV35" s="318">
        <f t="shared" si="7"/>
        <v>0</v>
      </c>
      <c r="AW35" s="319"/>
      <c r="AX35" s="319"/>
      <c r="AY35" s="319"/>
      <c r="AZ35" s="320"/>
    </row>
    <row r="36" spans="1:52" s="5" customFormat="1" ht="18.75" customHeight="1" x14ac:dyDescent="0.4">
      <c r="A36" s="523"/>
      <c r="B36" s="332"/>
      <c r="C36" s="332"/>
      <c r="D36" s="332"/>
      <c r="E36" s="333"/>
      <c r="F36" s="485"/>
      <c r="G36" s="483"/>
      <c r="H36" s="484"/>
      <c r="I36" s="334"/>
      <c r="J36" s="334"/>
      <c r="K36" s="331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3"/>
      <c r="AB36" s="331"/>
      <c r="AC36" s="332"/>
      <c r="AD36" s="332"/>
      <c r="AE36" s="333"/>
      <c r="AF36" s="321"/>
      <c r="AG36" s="322"/>
      <c r="AH36" s="326"/>
      <c r="AI36" s="321"/>
      <c r="AJ36" s="322"/>
      <c r="AK36" s="30" t="s">
        <v>50</v>
      </c>
      <c r="AL36" s="321"/>
      <c r="AM36" s="322"/>
      <c r="AN36" s="30" t="s">
        <v>51</v>
      </c>
      <c r="AO36" s="323">
        <f t="shared" si="6"/>
        <v>0</v>
      </c>
      <c r="AP36" s="324"/>
      <c r="AQ36" s="324"/>
      <c r="AR36" s="325"/>
      <c r="AS36" s="321"/>
      <c r="AT36" s="322"/>
      <c r="AU36" s="326"/>
      <c r="AV36" s="323">
        <f t="shared" si="7"/>
        <v>0</v>
      </c>
      <c r="AW36" s="324"/>
      <c r="AX36" s="324"/>
      <c r="AY36" s="324"/>
      <c r="AZ36" s="327"/>
    </row>
    <row r="37" spans="1:52" s="5" customFormat="1" ht="18.75" customHeight="1" x14ac:dyDescent="0.4">
      <c r="A37" s="522"/>
      <c r="B37" s="311"/>
      <c r="C37" s="311"/>
      <c r="D37" s="311"/>
      <c r="E37" s="312"/>
      <c r="F37" s="481"/>
      <c r="G37" s="479"/>
      <c r="H37" s="480"/>
      <c r="I37" s="313"/>
      <c r="J37" s="313"/>
      <c r="K37" s="310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2"/>
      <c r="AB37" s="310"/>
      <c r="AC37" s="311"/>
      <c r="AD37" s="311"/>
      <c r="AE37" s="312"/>
      <c r="AF37" s="304"/>
      <c r="AG37" s="305"/>
      <c r="AH37" s="306"/>
      <c r="AI37" s="304"/>
      <c r="AJ37" s="305"/>
      <c r="AK37" s="31" t="s">
        <v>50</v>
      </c>
      <c r="AL37" s="304"/>
      <c r="AM37" s="305"/>
      <c r="AN37" s="31" t="s">
        <v>51</v>
      </c>
      <c r="AO37" s="315">
        <f t="shared" si="6"/>
        <v>0</v>
      </c>
      <c r="AP37" s="316"/>
      <c r="AQ37" s="316"/>
      <c r="AR37" s="317"/>
      <c r="AS37" s="304"/>
      <c r="AT37" s="305"/>
      <c r="AU37" s="306"/>
      <c r="AV37" s="318">
        <f t="shared" si="7"/>
        <v>0</v>
      </c>
      <c r="AW37" s="319"/>
      <c r="AX37" s="319"/>
      <c r="AY37" s="319"/>
      <c r="AZ37" s="320"/>
    </row>
    <row r="38" spans="1:52" s="5" customFormat="1" ht="18.75" customHeight="1" x14ac:dyDescent="0.4">
      <c r="A38" s="523"/>
      <c r="B38" s="332"/>
      <c r="C38" s="332"/>
      <c r="D38" s="332"/>
      <c r="E38" s="333"/>
      <c r="F38" s="485"/>
      <c r="G38" s="483"/>
      <c r="H38" s="484"/>
      <c r="I38" s="334"/>
      <c r="J38" s="334"/>
      <c r="K38" s="331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3"/>
      <c r="AB38" s="331"/>
      <c r="AC38" s="332"/>
      <c r="AD38" s="332"/>
      <c r="AE38" s="333"/>
      <c r="AF38" s="321"/>
      <c r="AG38" s="322"/>
      <c r="AH38" s="326"/>
      <c r="AI38" s="321"/>
      <c r="AJ38" s="322"/>
      <c r="AK38" s="30" t="s">
        <v>50</v>
      </c>
      <c r="AL38" s="321"/>
      <c r="AM38" s="322"/>
      <c r="AN38" s="30" t="s">
        <v>51</v>
      </c>
      <c r="AO38" s="323">
        <f t="shared" si="6"/>
        <v>0</v>
      </c>
      <c r="AP38" s="324"/>
      <c r="AQ38" s="324"/>
      <c r="AR38" s="325"/>
      <c r="AS38" s="321"/>
      <c r="AT38" s="322"/>
      <c r="AU38" s="326"/>
      <c r="AV38" s="323">
        <f t="shared" si="7"/>
        <v>0</v>
      </c>
      <c r="AW38" s="324"/>
      <c r="AX38" s="324"/>
      <c r="AY38" s="324"/>
      <c r="AZ38" s="327"/>
    </row>
    <row r="39" spans="1:52" s="5" customFormat="1" ht="18.75" customHeight="1" x14ac:dyDescent="0.4">
      <c r="A39" s="522"/>
      <c r="B39" s="311"/>
      <c r="C39" s="311"/>
      <c r="D39" s="311"/>
      <c r="E39" s="312"/>
      <c r="F39" s="481"/>
      <c r="G39" s="479"/>
      <c r="H39" s="480"/>
      <c r="I39" s="313"/>
      <c r="J39" s="313"/>
      <c r="K39" s="310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2"/>
      <c r="AB39" s="310"/>
      <c r="AC39" s="311"/>
      <c r="AD39" s="311"/>
      <c r="AE39" s="312"/>
      <c r="AF39" s="304"/>
      <c r="AG39" s="305"/>
      <c r="AH39" s="306"/>
      <c r="AI39" s="304"/>
      <c r="AJ39" s="305"/>
      <c r="AK39" s="31" t="s">
        <v>50</v>
      </c>
      <c r="AL39" s="304"/>
      <c r="AM39" s="305"/>
      <c r="AN39" s="31" t="s">
        <v>51</v>
      </c>
      <c r="AO39" s="315">
        <f t="shared" si="6"/>
        <v>0</v>
      </c>
      <c r="AP39" s="316"/>
      <c r="AQ39" s="316"/>
      <c r="AR39" s="317"/>
      <c r="AS39" s="304"/>
      <c r="AT39" s="305"/>
      <c r="AU39" s="306"/>
      <c r="AV39" s="318">
        <f t="shared" si="7"/>
        <v>0</v>
      </c>
      <c r="AW39" s="319"/>
      <c r="AX39" s="319"/>
      <c r="AY39" s="319"/>
      <c r="AZ39" s="320"/>
    </row>
    <row r="40" spans="1:52" s="5" customFormat="1" ht="18.75" customHeight="1" x14ac:dyDescent="0.4">
      <c r="A40" s="523"/>
      <c r="B40" s="332"/>
      <c r="C40" s="332"/>
      <c r="D40" s="332"/>
      <c r="E40" s="333"/>
      <c r="F40" s="485"/>
      <c r="G40" s="483"/>
      <c r="H40" s="484"/>
      <c r="I40" s="334"/>
      <c r="J40" s="334"/>
      <c r="K40" s="331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3"/>
      <c r="AB40" s="331"/>
      <c r="AC40" s="332"/>
      <c r="AD40" s="332"/>
      <c r="AE40" s="333"/>
      <c r="AF40" s="321"/>
      <c r="AG40" s="322"/>
      <c r="AH40" s="326"/>
      <c r="AI40" s="321"/>
      <c r="AJ40" s="322"/>
      <c r="AK40" s="30" t="s">
        <v>50</v>
      </c>
      <c r="AL40" s="321"/>
      <c r="AM40" s="322"/>
      <c r="AN40" s="30" t="s">
        <v>51</v>
      </c>
      <c r="AO40" s="323">
        <f t="shared" si="6"/>
        <v>0</v>
      </c>
      <c r="AP40" s="324"/>
      <c r="AQ40" s="324"/>
      <c r="AR40" s="325"/>
      <c r="AS40" s="321"/>
      <c r="AT40" s="322"/>
      <c r="AU40" s="326"/>
      <c r="AV40" s="323">
        <f t="shared" si="7"/>
        <v>0</v>
      </c>
      <c r="AW40" s="324"/>
      <c r="AX40" s="324"/>
      <c r="AY40" s="324"/>
      <c r="AZ40" s="327"/>
    </row>
    <row r="41" spans="1:52" s="5" customFormat="1" ht="18.75" customHeight="1" x14ac:dyDescent="0.4">
      <c r="A41" s="522"/>
      <c r="B41" s="311"/>
      <c r="C41" s="311"/>
      <c r="D41" s="311"/>
      <c r="E41" s="312"/>
      <c r="F41" s="481"/>
      <c r="G41" s="479"/>
      <c r="H41" s="480"/>
      <c r="I41" s="313"/>
      <c r="J41" s="313"/>
      <c r="K41" s="310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2"/>
      <c r="AB41" s="310"/>
      <c r="AC41" s="311"/>
      <c r="AD41" s="311"/>
      <c r="AE41" s="312"/>
      <c r="AF41" s="304"/>
      <c r="AG41" s="305"/>
      <c r="AH41" s="306"/>
      <c r="AI41" s="304"/>
      <c r="AJ41" s="305"/>
      <c r="AK41" s="31" t="s">
        <v>50</v>
      </c>
      <c r="AL41" s="304"/>
      <c r="AM41" s="305"/>
      <c r="AN41" s="31" t="s">
        <v>51</v>
      </c>
      <c r="AO41" s="315">
        <f t="shared" si="6"/>
        <v>0</v>
      </c>
      <c r="AP41" s="316"/>
      <c r="AQ41" s="316"/>
      <c r="AR41" s="317"/>
      <c r="AS41" s="304"/>
      <c r="AT41" s="305"/>
      <c r="AU41" s="306"/>
      <c r="AV41" s="318">
        <f t="shared" si="7"/>
        <v>0</v>
      </c>
      <c r="AW41" s="319"/>
      <c r="AX41" s="319"/>
      <c r="AY41" s="319"/>
      <c r="AZ41" s="320"/>
    </row>
    <row r="42" spans="1:52" s="5" customFormat="1" ht="18.75" customHeight="1" thickBot="1" x14ac:dyDescent="0.45">
      <c r="A42" s="521"/>
      <c r="B42" s="297"/>
      <c r="C42" s="297"/>
      <c r="D42" s="297"/>
      <c r="E42" s="298"/>
      <c r="F42" s="477"/>
      <c r="G42" s="475"/>
      <c r="H42" s="476"/>
      <c r="I42" s="299"/>
      <c r="J42" s="299"/>
      <c r="K42" s="296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8"/>
      <c r="AB42" s="296"/>
      <c r="AC42" s="297"/>
      <c r="AD42" s="297"/>
      <c r="AE42" s="298"/>
      <c r="AF42" s="286"/>
      <c r="AG42" s="287"/>
      <c r="AH42" s="291"/>
      <c r="AI42" s="286"/>
      <c r="AJ42" s="287"/>
      <c r="AK42" s="32" t="s">
        <v>50</v>
      </c>
      <c r="AL42" s="286"/>
      <c r="AM42" s="287"/>
      <c r="AN42" s="32" t="s">
        <v>51</v>
      </c>
      <c r="AO42" s="288">
        <f t="shared" si="6"/>
        <v>0</v>
      </c>
      <c r="AP42" s="289"/>
      <c r="AQ42" s="289"/>
      <c r="AR42" s="290"/>
      <c r="AS42" s="286"/>
      <c r="AT42" s="287"/>
      <c r="AU42" s="291"/>
      <c r="AV42" s="288">
        <f t="shared" si="7"/>
        <v>0</v>
      </c>
      <c r="AW42" s="289"/>
      <c r="AX42" s="289"/>
      <c r="AY42" s="289"/>
      <c r="AZ42" s="292"/>
    </row>
    <row r="43" spans="1:52" s="5" customFormat="1" ht="18.75" customHeight="1" thickBot="1" x14ac:dyDescent="0.4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2"/>
      <c r="AG43" s="62"/>
      <c r="AH43" s="62"/>
      <c r="AI43" s="62"/>
      <c r="AJ43" s="62"/>
      <c r="AK43" s="63"/>
      <c r="AL43" s="62"/>
      <c r="AM43" s="258" t="s">
        <v>32</v>
      </c>
      <c r="AN43" s="259"/>
      <c r="AO43" s="260">
        <f>SUM(AO31:AR42)</f>
        <v>0</v>
      </c>
      <c r="AP43" s="261"/>
      <c r="AQ43" s="261"/>
      <c r="AR43" s="262"/>
      <c r="AS43" s="72"/>
      <c r="AT43" s="258" t="s">
        <v>32</v>
      </c>
      <c r="AU43" s="259"/>
      <c r="AV43" s="260">
        <f>SUM(AV31:AZ42)</f>
        <v>0</v>
      </c>
      <c r="AW43" s="261"/>
      <c r="AX43" s="261"/>
      <c r="AY43" s="261"/>
      <c r="AZ43" s="262"/>
    </row>
    <row r="44" spans="1:52" s="5" customFormat="1" ht="18.75" customHeight="1" thickBot="1" x14ac:dyDescent="0.45">
      <c r="A44" s="301" t="s">
        <v>100</v>
      </c>
      <c r="B44" s="302"/>
      <c r="C44" s="302"/>
      <c r="D44" s="303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5"/>
      <c r="AG44" s="65"/>
      <c r="AH44" s="65"/>
      <c r="AI44" s="65"/>
      <c r="AJ44" s="65"/>
      <c r="AK44" s="66"/>
      <c r="AL44" s="65"/>
      <c r="AM44" s="65"/>
      <c r="AN44" s="66"/>
      <c r="AO44" s="67"/>
      <c r="AP44" s="67"/>
      <c r="AQ44" s="67"/>
      <c r="AR44" s="67"/>
      <c r="AS44" s="65"/>
      <c r="AT44" s="65"/>
      <c r="AU44" s="65"/>
      <c r="AV44" s="67"/>
      <c r="AW44" s="67"/>
      <c r="AX44" s="67"/>
      <c r="AY44" s="67"/>
      <c r="AZ44" s="67"/>
    </row>
    <row r="45" spans="1:52" s="5" customFormat="1" ht="18.75" customHeight="1" x14ac:dyDescent="0.4">
      <c r="A45" s="275"/>
      <c r="B45" s="276"/>
      <c r="C45" s="276"/>
      <c r="D45" s="276"/>
      <c r="E45" s="277"/>
      <c r="F45" s="518"/>
      <c r="G45" s="519"/>
      <c r="H45" s="520"/>
      <c r="I45" s="279"/>
      <c r="J45" s="279"/>
      <c r="K45" s="278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7"/>
      <c r="AB45" s="278"/>
      <c r="AC45" s="276"/>
      <c r="AD45" s="276"/>
      <c r="AE45" s="277"/>
      <c r="AF45" s="272"/>
      <c r="AG45" s="273"/>
      <c r="AH45" s="274"/>
      <c r="AI45" s="272"/>
      <c r="AJ45" s="273"/>
      <c r="AK45" s="110" t="s">
        <v>50</v>
      </c>
      <c r="AL45" s="272"/>
      <c r="AM45" s="273"/>
      <c r="AN45" s="110" t="s">
        <v>51</v>
      </c>
      <c r="AO45" s="280">
        <f>(AI45*69)*AL45</f>
        <v>0</v>
      </c>
      <c r="AP45" s="281"/>
      <c r="AQ45" s="281"/>
      <c r="AR45" s="282"/>
      <c r="AS45" s="272"/>
      <c r="AT45" s="273"/>
      <c r="AU45" s="274"/>
      <c r="AV45" s="283">
        <f>AS45*AF45</f>
        <v>0</v>
      </c>
      <c r="AW45" s="284"/>
      <c r="AX45" s="284"/>
      <c r="AY45" s="284"/>
      <c r="AZ45" s="285"/>
    </row>
    <row r="46" spans="1:52" s="5" customFormat="1" ht="18.75" customHeight="1" thickBot="1" x14ac:dyDescent="0.45">
      <c r="A46" s="267"/>
      <c r="B46" s="268"/>
      <c r="C46" s="268"/>
      <c r="D46" s="268"/>
      <c r="E46" s="269"/>
      <c r="F46" s="370"/>
      <c r="G46" s="459"/>
      <c r="H46" s="460"/>
      <c r="I46" s="271"/>
      <c r="J46" s="271"/>
      <c r="K46" s="270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9"/>
      <c r="AB46" s="270"/>
      <c r="AC46" s="268"/>
      <c r="AD46" s="268"/>
      <c r="AE46" s="269"/>
      <c r="AF46" s="252"/>
      <c r="AG46" s="253"/>
      <c r="AH46" s="254"/>
      <c r="AI46" s="252"/>
      <c r="AJ46" s="253"/>
      <c r="AK46" s="34" t="s">
        <v>50</v>
      </c>
      <c r="AL46" s="252"/>
      <c r="AM46" s="253"/>
      <c r="AN46" s="34" t="s">
        <v>51</v>
      </c>
      <c r="AO46" s="249">
        <f>(AI46*69)*AL46</f>
        <v>0</v>
      </c>
      <c r="AP46" s="250"/>
      <c r="AQ46" s="250"/>
      <c r="AR46" s="251"/>
      <c r="AS46" s="252"/>
      <c r="AT46" s="253"/>
      <c r="AU46" s="254"/>
      <c r="AV46" s="255">
        <f>AS46*AF46</f>
        <v>0</v>
      </c>
      <c r="AW46" s="256"/>
      <c r="AX46" s="256"/>
      <c r="AY46" s="256"/>
      <c r="AZ46" s="257"/>
    </row>
    <row r="47" spans="1:52" s="5" customFormat="1" ht="18.75" customHeight="1" thickBot="1" x14ac:dyDescent="0.4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M47" s="258" t="s">
        <v>32</v>
      </c>
      <c r="AN47" s="259"/>
      <c r="AO47" s="260">
        <f>SUM(AO45:AR46)</f>
        <v>0</v>
      </c>
      <c r="AP47" s="261"/>
      <c r="AQ47" s="261"/>
      <c r="AR47" s="262"/>
      <c r="AT47" s="258" t="s">
        <v>32</v>
      </c>
      <c r="AU47" s="259"/>
      <c r="AV47" s="260">
        <f>SUM(AV45:AZ46)</f>
        <v>0</v>
      </c>
      <c r="AW47" s="261"/>
      <c r="AX47" s="261"/>
      <c r="AY47" s="261"/>
      <c r="AZ47" s="262"/>
    </row>
    <row r="48" spans="1:52" s="5" customFormat="1" ht="18.75" customHeight="1" thickBot="1" x14ac:dyDescent="0.4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M48" s="57"/>
      <c r="AN48" s="57"/>
      <c r="AO48" s="107"/>
      <c r="AP48" s="107"/>
      <c r="AQ48" s="107"/>
      <c r="AR48" s="107"/>
      <c r="AT48" s="57"/>
      <c r="AU48" s="57"/>
      <c r="AV48" s="109"/>
      <c r="AW48" s="109"/>
      <c r="AX48" s="109"/>
      <c r="AY48" s="109"/>
      <c r="AZ48" s="109"/>
    </row>
    <row r="49" spans="1:62" s="5" customFormat="1" ht="18.75" customHeight="1" x14ac:dyDescent="0.4">
      <c r="A49" s="237" t="s">
        <v>52</v>
      </c>
      <c r="B49" s="237"/>
      <c r="C49" s="237"/>
      <c r="D49" s="237"/>
      <c r="E49" s="237" t="s">
        <v>53</v>
      </c>
      <c r="F49" s="237"/>
      <c r="G49" s="237"/>
      <c r="H49" s="237"/>
      <c r="I49" s="238" t="s">
        <v>54</v>
      </c>
      <c r="J49" s="238"/>
      <c r="K49" s="238"/>
      <c r="L49" s="238"/>
      <c r="M49" s="237" t="s">
        <v>55</v>
      </c>
      <c r="N49" s="237"/>
      <c r="O49" s="237"/>
      <c r="P49" s="237"/>
      <c r="Q49" s="238" t="s">
        <v>56</v>
      </c>
      <c r="R49" s="238"/>
      <c r="S49" s="238"/>
      <c r="T49" s="238"/>
      <c r="U49" s="237" t="s">
        <v>57</v>
      </c>
      <c r="V49" s="237"/>
      <c r="W49" s="237"/>
      <c r="X49" s="237"/>
      <c r="Y49" s="237" t="s">
        <v>58</v>
      </c>
      <c r="Z49" s="237"/>
      <c r="AA49" s="237"/>
      <c r="AB49" s="237"/>
      <c r="AC49" s="237" t="s">
        <v>59</v>
      </c>
      <c r="AD49" s="237"/>
      <c r="AE49" s="237"/>
      <c r="AF49" s="237"/>
      <c r="AG49" s="237" t="s">
        <v>60</v>
      </c>
      <c r="AH49" s="237"/>
      <c r="AI49" s="237"/>
      <c r="AJ49" s="237"/>
      <c r="AK49" s="237" t="s">
        <v>61</v>
      </c>
      <c r="AL49" s="237"/>
      <c r="AM49" s="237"/>
      <c r="AN49" s="237"/>
      <c r="AO49" s="237" t="s">
        <v>62</v>
      </c>
      <c r="AP49" s="237"/>
      <c r="AQ49" s="237"/>
      <c r="AR49" s="237" t="s">
        <v>63</v>
      </c>
      <c r="AS49" s="237"/>
      <c r="AT49" s="237"/>
      <c r="AU49" s="266"/>
      <c r="AV49" s="263" t="s">
        <v>64</v>
      </c>
      <c r="AW49" s="264"/>
      <c r="AX49" s="264"/>
      <c r="AY49" s="264"/>
      <c r="AZ49" s="265"/>
    </row>
    <row r="50" spans="1:62" s="5" customFormat="1" ht="18.75" customHeight="1" thickBot="1" x14ac:dyDescent="0.45">
      <c r="A50" s="236">
        <f>AV50*N2</f>
        <v>0</v>
      </c>
      <c r="B50" s="236"/>
      <c r="C50" s="236"/>
      <c r="D50" s="236"/>
      <c r="E50" s="236">
        <f>AV20+AV28+AV43+AV47+M50</f>
        <v>0</v>
      </c>
      <c r="F50" s="236"/>
      <c r="G50" s="236"/>
      <c r="H50" s="236"/>
      <c r="I50" s="236">
        <f>AV20+AV28</f>
        <v>0</v>
      </c>
      <c r="J50" s="236"/>
      <c r="K50" s="236"/>
      <c r="L50" s="236"/>
      <c r="M50" s="236"/>
      <c r="N50" s="236"/>
      <c r="O50" s="236"/>
      <c r="P50" s="236"/>
      <c r="Q50" s="236">
        <f>A50-I50-M50</f>
        <v>0</v>
      </c>
      <c r="R50" s="236"/>
      <c r="S50" s="236"/>
      <c r="T50" s="236"/>
      <c r="U50" s="213" t="str">
        <f>IFERROR(I50/N2,"￥0")</f>
        <v>￥0</v>
      </c>
      <c r="V50" s="213"/>
      <c r="W50" s="213"/>
      <c r="X50" s="213"/>
      <c r="Y50" s="248" t="str">
        <f>IFERROR(AV47/N2,"￥0")</f>
        <v>￥0</v>
      </c>
      <c r="Z50" s="248"/>
      <c r="AA50" s="248"/>
      <c r="AB50" s="248"/>
      <c r="AC50" s="213" t="str">
        <f>IFERROR(Q50/N2,"￥0")</f>
        <v>￥0</v>
      </c>
      <c r="AD50" s="213"/>
      <c r="AE50" s="213"/>
      <c r="AF50" s="213"/>
      <c r="AG50" s="236">
        <f>IFERROR(AV50-AK50,"￥0")</f>
        <v>0</v>
      </c>
      <c r="AH50" s="236"/>
      <c r="AI50" s="236"/>
      <c r="AJ50" s="236"/>
      <c r="AK50" s="213" t="str">
        <f>IFERROR(E50/N2,"￥0")</f>
        <v>￥0</v>
      </c>
      <c r="AL50" s="213"/>
      <c r="AM50" s="213"/>
      <c r="AN50" s="213"/>
      <c r="AO50" s="214">
        <v>0.8</v>
      </c>
      <c r="AP50" s="215"/>
      <c r="AQ50" s="35" t="s">
        <v>65</v>
      </c>
      <c r="AR50" s="216">
        <f>AK50/AO50</f>
        <v>0</v>
      </c>
      <c r="AS50" s="216"/>
      <c r="AT50" s="216"/>
      <c r="AU50" s="217"/>
      <c r="AV50" s="515"/>
      <c r="AW50" s="516"/>
      <c r="AX50" s="516"/>
      <c r="AY50" s="516"/>
      <c r="AZ50" s="517"/>
      <c r="BA50" s="19"/>
      <c r="BB50" s="19"/>
      <c r="BC50" s="19"/>
      <c r="BD50" s="19"/>
      <c r="BE50" s="19"/>
      <c r="BF50" s="19"/>
      <c r="BG50" s="19"/>
      <c r="BH50" s="19"/>
      <c r="BI50" s="19"/>
      <c r="BJ50" s="19"/>
    </row>
    <row r="51" spans="1:62" s="5" customFormat="1" ht="18" customHeight="1" x14ac:dyDescent="0.4">
      <c r="BA51" s="19"/>
      <c r="BB51" s="19"/>
      <c r="BC51" s="19"/>
      <c r="BD51" s="19"/>
      <c r="BE51" s="19"/>
      <c r="BF51" s="19"/>
      <c r="BG51" s="19"/>
      <c r="BH51" s="19"/>
      <c r="BI51" s="19"/>
      <c r="BJ51" s="19"/>
    </row>
    <row r="52" spans="1:62" s="5" customFormat="1" ht="18" customHeight="1" x14ac:dyDescent="0.4">
      <c r="AG52" s="221" t="s">
        <v>68</v>
      </c>
      <c r="AH52" s="222"/>
      <c r="AI52" s="222"/>
      <c r="AJ52" s="222"/>
      <c r="AK52" s="222"/>
      <c r="AL52" s="222"/>
      <c r="AM52" s="222"/>
      <c r="AN52" s="223"/>
      <c r="AO52" s="221" t="s">
        <v>69</v>
      </c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3"/>
    </row>
    <row r="53" spans="1:62" s="5" customFormat="1" ht="18" customHeight="1" x14ac:dyDescent="0.4">
      <c r="AG53" s="82"/>
      <c r="AH53" s="83"/>
      <c r="AI53" s="83"/>
      <c r="AJ53" s="83"/>
      <c r="AK53" s="83"/>
      <c r="AL53" s="83"/>
      <c r="AM53" s="83"/>
      <c r="AN53" s="84"/>
      <c r="AO53" s="227">
        <f>AV20+AV28+M50</f>
        <v>0</v>
      </c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9"/>
    </row>
    <row r="54" spans="1:62" s="5" customFormat="1" ht="18" customHeight="1" x14ac:dyDescent="0.4">
      <c r="E54" s="221" t="s">
        <v>66</v>
      </c>
      <c r="F54" s="222"/>
      <c r="G54" s="222"/>
      <c r="H54" s="222"/>
      <c r="I54" s="222"/>
      <c r="J54" s="222"/>
      <c r="K54" s="222"/>
      <c r="L54" s="223"/>
      <c r="M54" s="221" t="s">
        <v>67</v>
      </c>
      <c r="N54" s="222"/>
      <c r="O54" s="222"/>
      <c r="P54" s="222"/>
      <c r="Q54" s="222"/>
      <c r="R54" s="222"/>
      <c r="S54" s="222"/>
      <c r="T54" s="223"/>
      <c r="W54" s="221" t="s">
        <v>70</v>
      </c>
      <c r="X54" s="222"/>
      <c r="Y54" s="222"/>
      <c r="Z54" s="222"/>
      <c r="AA54" s="222"/>
      <c r="AB54" s="222"/>
      <c r="AC54" s="222"/>
      <c r="AD54" s="223"/>
      <c r="AG54" s="95"/>
      <c r="AH54" s="4"/>
      <c r="AI54" s="4"/>
      <c r="AJ54" s="4"/>
      <c r="AK54" s="4"/>
      <c r="AL54" s="4"/>
      <c r="AM54" s="4"/>
      <c r="AN54" s="96"/>
      <c r="AO54" s="221" t="s">
        <v>72</v>
      </c>
      <c r="AP54" s="222"/>
      <c r="AQ54" s="222"/>
      <c r="AR54" s="222"/>
      <c r="AS54" s="222"/>
      <c r="AT54" s="223"/>
      <c r="AU54" s="221" t="s">
        <v>73</v>
      </c>
      <c r="AV54" s="222"/>
      <c r="AW54" s="222"/>
      <c r="AX54" s="222"/>
      <c r="AY54" s="222"/>
      <c r="AZ54" s="223"/>
    </row>
    <row r="55" spans="1:62" s="5" customFormat="1" ht="18" customHeight="1" thickBot="1" x14ac:dyDescent="0.45">
      <c r="E55" s="82"/>
      <c r="F55" s="83"/>
      <c r="G55" s="83"/>
      <c r="H55" s="83"/>
      <c r="I55" s="83"/>
      <c r="J55" s="83"/>
      <c r="K55" s="83"/>
      <c r="L55" s="84"/>
      <c r="M55" s="239" t="str">
        <f>IFERROR(AO53/W56,"")</f>
        <v/>
      </c>
      <c r="N55" s="240"/>
      <c r="O55" s="240"/>
      <c r="P55" s="240"/>
      <c r="Q55" s="240"/>
      <c r="R55" s="240"/>
      <c r="S55" s="240"/>
      <c r="T55" s="241"/>
      <c r="W55" s="82"/>
      <c r="X55" s="83"/>
      <c r="Y55" s="83"/>
      <c r="Z55" s="83"/>
      <c r="AA55" s="83"/>
      <c r="AB55" s="83"/>
      <c r="AC55" s="83"/>
      <c r="AD55" s="84"/>
      <c r="AG55" s="233">
        <f>E56*W56</f>
        <v>0</v>
      </c>
      <c r="AH55" s="234"/>
      <c r="AI55" s="234"/>
      <c r="AJ55" s="234"/>
      <c r="AK55" s="234"/>
      <c r="AL55" s="234"/>
      <c r="AM55" s="234"/>
      <c r="AN55" s="235"/>
      <c r="AO55" s="82"/>
      <c r="AP55" s="83"/>
      <c r="AQ55" s="83"/>
      <c r="AR55" s="83"/>
      <c r="AS55" s="83"/>
      <c r="AT55" s="84"/>
      <c r="AU55" s="224">
        <f>SUM(AO43,AO47)</f>
        <v>0</v>
      </c>
      <c r="AV55" s="225"/>
      <c r="AW55" s="225"/>
      <c r="AX55" s="225"/>
      <c r="AY55" s="225"/>
      <c r="AZ55" s="226"/>
    </row>
    <row r="56" spans="1:62" s="5" customFormat="1" ht="18" customHeight="1" x14ac:dyDescent="0.4">
      <c r="E56" s="242">
        <f>AV50</f>
        <v>0</v>
      </c>
      <c r="F56" s="243"/>
      <c r="G56" s="243"/>
      <c r="H56" s="243"/>
      <c r="I56" s="243"/>
      <c r="J56" s="243"/>
      <c r="K56" s="243"/>
      <c r="L56" s="244"/>
      <c r="M56" s="221" t="s">
        <v>71</v>
      </c>
      <c r="N56" s="222"/>
      <c r="O56" s="222"/>
      <c r="P56" s="222"/>
      <c r="Q56" s="222"/>
      <c r="R56" s="222"/>
      <c r="S56" s="222"/>
      <c r="T56" s="223"/>
      <c r="W56" s="245">
        <f>L3</f>
        <v>0</v>
      </c>
      <c r="X56" s="246"/>
      <c r="Y56" s="246"/>
      <c r="Z56" s="246"/>
      <c r="AA56" s="246"/>
      <c r="AB56" s="246"/>
      <c r="AC56" s="246"/>
      <c r="AD56" s="247"/>
      <c r="AG56" s="85"/>
      <c r="AH56" s="86"/>
      <c r="AI56" s="86"/>
      <c r="AJ56" s="86"/>
      <c r="AK56" s="86"/>
      <c r="AL56" s="86"/>
      <c r="AM56" s="86"/>
      <c r="AN56" s="87"/>
      <c r="AO56" s="230">
        <f>AG55-AO53</f>
        <v>0</v>
      </c>
      <c r="AP56" s="231"/>
      <c r="AQ56" s="231"/>
      <c r="AR56" s="231"/>
      <c r="AS56" s="231"/>
      <c r="AT56" s="232"/>
      <c r="AU56" s="208" t="s">
        <v>74</v>
      </c>
      <c r="AV56" s="209"/>
      <c r="AW56" s="209"/>
      <c r="AX56" s="209"/>
      <c r="AY56" s="209"/>
      <c r="AZ56" s="210"/>
    </row>
    <row r="57" spans="1:62" s="5" customFormat="1" ht="18" customHeight="1" thickBot="1" x14ac:dyDescent="0.45">
      <c r="E57" s="76"/>
      <c r="F57" s="77"/>
      <c r="G57" s="77"/>
      <c r="H57" s="77"/>
      <c r="I57" s="77"/>
      <c r="J57" s="77"/>
      <c r="K57" s="77"/>
      <c r="L57" s="78"/>
      <c r="M57" s="239" t="str">
        <f>IFERROR(E56-M55,"")</f>
        <v/>
      </c>
      <c r="N57" s="240"/>
      <c r="O57" s="240"/>
      <c r="P57" s="240"/>
      <c r="Q57" s="240"/>
      <c r="R57" s="240"/>
      <c r="S57" s="240"/>
      <c r="T57" s="241"/>
      <c r="W57" s="91"/>
      <c r="X57" s="92"/>
      <c r="Y57" s="92"/>
      <c r="Z57" s="92"/>
      <c r="AA57" s="92"/>
      <c r="AB57" s="92"/>
      <c r="AC57" s="92"/>
      <c r="AD57" s="93"/>
      <c r="AG57" s="88"/>
      <c r="AH57" s="89"/>
      <c r="AI57" s="89"/>
      <c r="AJ57" s="89"/>
      <c r="AK57" s="89"/>
      <c r="AL57" s="89"/>
      <c r="AM57" s="89"/>
      <c r="AN57" s="90"/>
      <c r="AO57" s="79"/>
      <c r="AP57" s="80"/>
      <c r="AQ57" s="80"/>
      <c r="AR57" s="80"/>
      <c r="AS57" s="80"/>
      <c r="AT57" s="81"/>
      <c r="AU57" s="211">
        <f>AO56-AU55</f>
        <v>0</v>
      </c>
      <c r="AV57" s="177"/>
      <c r="AW57" s="177"/>
      <c r="AX57" s="177"/>
      <c r="AY57" s="177"/>
      <c r="AZ57" s="212"/>
    </row>
    <row r="58" spans="1:62" ht="18.75" customHeight="1" thickBot="1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Y58" s="94"/>
      <c r="Z58" s="94"/>
      <c r="AA58" s="94"/>
      <c r="AB58" s="94"/>
      <c r="AC58" s="94"/>
      <c r="AD58" s="94"/>
      <c r="AE58" s="5"/>
      <c r="AF58" s="5"/>
      <c r="BA58" s="5"/>
      <c r="BD58" s="113"/>
      <c r="BE58" s="113"/>
      <c r="BF58" s="114"/>
      <c r="BG58" s="114"/>
      <c r="BH58" s="114"/>
      <c r="BI58" s="114"/>
      <c r="BJ58" s="114"/>
    </row>
    <row r="59" spans="1:62" s="5" customFormat="1" ht="18" customHeight="1" x14ac:dyDescent="0.4">
      <c r="A59" s="115" t="s">
        <v>102</v>
      </c>
      <c r="B59" s="116"/>
      <c r="C59" s="116"/>
      <c r="D59" s="116"/>
      <c r="E59" s="72"/>
      <c r="F59" s="122" t="s">
        <v>105</v>
      </c>
      <c r="G59" s="12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117"/>
      <c r="AB59" s="205" t="s">
        <v>103</v>
      </c>
      <c r="AC59" s="206"/>
      <c r="AD59" s="207"/>
      <c r="AE59" s="205" t="s">
        <v>104</v>
      </c>
      <c r="AF59" s="206"/>
      <c r="AG59" s="207"/>
      <c r="AH59" s="205" t="s">
        <v>13</v>
      </c>
      <c r="AI59" s="206"/>
      <c r="AJ59" s="207"/>
      <c r="AM59" s="3"/>
      <c r="AR59" s="118"/>
      <c r="AV59" s="118"/>
      <c r="AY59" s="4"/>
      <c r="AZ59" s="112"/>
      <c r="BA59" s="4"/>
    </row>
    <row r="60" spans="1:62" ht="56.25" customHeight="1" thickBot="1" x14ac:dyDescent="0.45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8"/>
      <c r="AB60" s="199"/>
      <c r="AC60" s="200"/>
      <c r="AD60" s="201"/>
      <c r="AE60" s="199"/>
      <c r="AF60" s="200"/>
      <c r="AG60" s="201"/>
      <c r="AH60" s="199"/>
      <c r="AI60" s="200"/>
      <c r="AJ60" s="201"/>
      <c r="AL60" s="202" t="s">
        <v>106</v>
      </c>
      <c r="AM60" s="203"/>
      <c r="AN60" s="204"/>
      <c r="AP60" s="202" t="s">
        <v>107</v>
      </c>
      <c r="AQ60" s="203"/>
      <c r="AR60" s="204"/>
      <c r="AT60" s="202" t="s">
        <v>108</v>
      </c>
      <c r="AU60" s="203"/>
      <c r="AV60" s="204"/>
      <c r="AX60" s="199"/>
      <c r="AY60" s="200"/>
      <c r="AZ60" s="201"/>
      <c r="BA60" s="5"/>
      <c r="BB60" s="94"/>
      <c r="BC60" s="94"/>
      <c r="BD60" s="94"/>
      <c r="BE60" s="94"/>
      <c r="BF60" s="94"/>
      <c r="BG60" s="94"/>
      <c r="BH60" s="94"/>
      <c r="BI60" s="94"/>
      <c r="BJ60" s="94"/>
    </row>
    <row r="61" spans="1:62" ht="18.75" customHeight="1" x14ac:dyDescent="0.4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3"/>
      <c r="AB61" s="3"/>
      <c r="AC61" s="3"/>
      <c r="AD61" s="3"/>
      <c r="AE61" s="119"/>
      <c r="AF61" s="119"/>
      <c r="AG61" s="119"/>
      <c r="AH61" s="120"/>
      <c r="AI61" s="120"/>
      <c r="AJ61" s="120"/>
      <c r="AK61" s="94"/>
      <c r="AL61" s="532"/>
      <c r="AM61" s="532"/>
      <c r="AN61" s="532"/>
      <c r="AO61" s="94"/>
      <c r="AP61" s="532"/>
      <c r="AQ61" s="532"/>
      <c r="AR61" s="532"/>
      <c r="AS61" s="94"/>
      <c r="AT61" s="532"/>
      <c r="AU61" s="532"/>
      <c r="AV61" s="532"/>
      <c r="AW61" s="94"/>
      <c r="AX61" s="94"/>
      <c r="AY61" s="94"/>
      <c r="AZ61" s="94"/>
      <c r="BA61" s="5"/>
      <c r="BB61" s="94"/>
      <c r="BC61" s="94"/>
      <c r="BD61" s="94"/>
      <c r="BE61" s="94"/>
      <c r="BF61" s="94"/>
      <c r="BG61" s="94"/>
      <c r="BH61" s="94"/>
      <c r="BI61" s="94"/>
      <c r="BJ61" s="94"/>
    </row>
    <row r="62" spans="1:62" ht="18.75" customHeight="1" x14ac:dyDescent="0.4">
      <c r="A62" s="124"/>
      <c r="B62" s="2"/>
      <c r="C62" s="2"/>
      <c r="D62" s="2"/>
      <c r="E62" s="2"/>
      <c r="F62" s="2"/>
      <c r="G62" s="2"/>
      <c r="H62" s="124"/>
      <c r="I62" s="2"/>
      <c r="J62" s="2"/>
      <c r="K62" s="2"/>
      <c r="L62" s="2"/>
      <c r="M62" s="2"/>
      <c r="N62" s="2"/>
      <c r="O62" s="124"/>
      <c r="P62" s="2"/>
      <c r="Q62" s="2"/>
      <c r="R62" s="2"/>
      <c r="S62" s="2"/>
      <c r="T62" s="2"/>
      <c r="U62" s="2"/>
      <c r="V62" s="124"/>
      <c r="W62" s="2"/>
      <c r="X62" s="2"/>
      <c r="Y62" s="2"/>
      <c r="Z62" s="94"/>
      <c r="AB62" s="3"/>
      <c r="AC62" s="3"/>
      <c r="AD62" s="3"/>
      <c r="AE62" s="119"/>
      <c r="AF62" s="119"/>
      <c r="AG62" s="119"/>
      <c r="AH62" s="120"/>
      <c r="AI62" s="120"/>
      <c r="AJ62" s="120"/>
      <c r="AK62" s="94"/>
      <c r="AL62" s="118"/>
      <c r="AM62" s="118"/>
      <c r="AN62" s="118"/>
      <c r="AO62" s="94"/>
      <c r="AP62" s="118"/>
      <c r="AQ62" s="118"/>
      <c r="AR62" s="118"/>
      <c r="AS62" s="94"/>
      <c r="AT62" s="118"/>
      <c r="AU62" s="118"/>
      <c r="AV62" s="118"/>
      <c r="AW62" s="94"/>
      <c r="AX62" s="125"/>
      <c r="AY62" s="94"/>
      <c r="AZ62" s="94"/>
      <c r="BA62" s="5"/>
      <c r="BB62" s="94"/>
      <c r="BC62" s="94"/>
      <c r="BD62" s="94"/>
      <c r="BE62" s="94"/>
      <c r="BF62" s="94"/>
      <c r="BG62" s="94"/>
      <c r="BH62" s="94"/>
      <c r="BI62" s="94"/>
      <c r="BJ62" s="94"/>
    </row>
  </sheetData>
  <mergeCells count="466">
    <mergeCell ref="AL60:AN60"/>
    <mergeCell ref="AP60:AR60"/>
    <mergeCell ref="AT60:AV60"/>
    <mergeCell ref="A60:Z60"/>
    <mergeCell ref="AB60:AD60"/>
    <mergeCell ref="AE60:AG60"/>
    <mergeCell ref="AH60:AJ60"/>
    <mergeCell ref="AX60:AZ60"/>
    <mergeCell ref="AL61:AN61"/>
    <mergeCell ref="AP61:AR61"/>
    <mergeCell ref="AT61:AV61"/>
    <mergeCell ref="A1:J1"/>
    <mergeCell ref="A2:C2"/>
    <mergeCell ref="D2:E3"/>
    <mergeCell ref="F2:K3"/>
    <mergeCell ref="L2:M3"/>
    <mergeCell ref="N2:Q3"/>
    <mergeCell ref="AB59:AD59"/>
    <mergeCell ref="AE59:AG59"/>
    <mergeCell ref="AH59:AJ59"/>
    <mergeCell ref="AG5:AI5"/>
    <mergeCell ref="R2:S3"/>
    <mergeCell ref="T2:Y2"/>
    <mergeCell ref="A9:D9"/>
    <mergeCell ref="V4:W5"/>
    <mergeCell ref="Y4:AA4"/>
    <mergeCell ref="AC4:AE4"/>
    <mergeCell ref="AG4:AI4"/>
    <mergeCell ref="A5:C5"/>
    <mergeCell ref="Y5:AA5"/>
    <mergeCell ref="AC5:AE5"/>
    <mergeCell ref="B12:I12"/>
    <mergeCell ref="J12:K12"/>
    <mergeCell ref="M12:N12"/>
    <mergeCell ref="O12:P12"/>
    <mergeCell ref="AR2:AZ3"/>
    <mergeCell ref="A3:C3"/>
    <mergeCell ref="T3:Y3"/>
    <mergeCell ref="A4:C4"/>
    <mergeCell ref="D4:F5"/>
    <mergeCell ref="G4:M5"/>
    <mergeCell ref="N4:O5"/>
    <mergeCell ref="P4:Q5"/>
    <mergeCell ref="AV6:AZ7"/>
    <mergeCell ref="A7:C7"/>
    <mergeCell ref="Y7:AB7"/>
    <mergeCell ref="AE7:AH7"/>
    <mergeCell ref="AK7:AN7"/>
    <mergeCell ref="AV5:AZ5"/>
    <mergeCell ref="A6:C6"/>
    <mergeCell ref="D6:F7"/>
    <mergeCell ref="G6:O7"/>
    <mergeCell ref="P6:Q7"/>
    <mergeCell ref="R6:U7"/>
    <mergeCell ref="V6:W7"/>
    <mergeCell ref="Y6:AB6"/>
    <mergeCell ref="AE6:AH6"/>
    <mergeCell ref="AK6:AN6"/>
    <mergeCell ref="R4:U5"/>
    <mergeCell ref="AV10:AZ10"/>
    <mergeCell ref="B11:I11"/>
    <mergeCell ref="J11:K11"/>
    <mergeCell ref="M11:N11"/>
    <mergeCell ref="O11:P11"/>
    <mergeCell ref="Q11:R11"/>
    <mergeCell ref="S11:T11"/>
    <mergeCell ref="U11:W11"/>
    <mergeCell ref="X11:Z11"/>
    <mergeCell ref="AA11:AC11"/>
    <mergeCell ref="X10:Z10"/>
    <mergeCell ref="AA10:AC10"/>
    <mergeCell ref="AD10:AF10"/>
    <mergeCell ref="AG10:AJ10"/>
    <mergeCell ref="AK10:AN10"/>
    <mergeCell ref="AO10:AU10"/>
    <mergeCell ref="B10:I10"/>
    <mergeCell ref="J10:N10"/>
    <mergeCell ref="O10:P10"/>
    <mergeCell ref="Q10:R10"/>
    <mergeCell ref="S10:T10"/>
    <mergeCell ref="U10:W10"/>
    <mergeCell ref="AD11:AF11"/>
    <mergeCell ref="AG11:AJ11"/>
    <mergeCell ref="Q12:R12"/>
    <mergeCell ref="AK12:AN12"/>
    <mergeCell ref="AO12:AU12"/>
    <mergeCell ref="AV12:AZ12"/>
    <mergeCell ref="X12:Z12"/>
    <mergeCell ref="AA12:AC12"/>
    <mergeCell ref="AD12:AF12"/>
    <mergeCell ref="AG12:AJ12"/>
    <mergeCell ref="O13:P13"/>
    <mergeCell ref="Q13:R13"/>
    <mergeCell ref="S13:T13"/>
    <mergeCell ref="U13:W13"/>
    <mergeCell ref="S12:T12"/>
    <mergeCell ref="U12:W12"/>
    <mergeCell ref="AK11:AN11"/>
    <mergeCell ref="AO11:AU11"/>
    <mergeCell ref="AV11:AZ11"/>
    <mergeCell ref="AV13:AZ13"/>
    <mergeCell ref="X13:Z13"/>
    <mergeCell ref="AA13:AC13"/>
    <mergeCell ref="AD13:AF13"/>
    <mergeCell ref="AG13:AJ13"/>
    <mergeCell ref="AK13:AN13"/>
    <mergeCell ref="AO13:AU13"/>
    <mergeCell ref="AO14:AU14"/>
    <mergeCell ref="AV14:AZ14"/>
    <mergeCell ref="B13:I13"/>
    <mergeCell ref="J13:K13"/>
    <mergeCell ref="M13:N13"/>
    <mergeCell ref="B15:I15"/>
    <mergeCell ref="J15:K15"/>
    <mergeCell ref="M15:N15"/>
    <mergeCell ref="O15:P15"/>
    <mergeCell ref="Q15:R15"/>
    <mergeCell ref="AK15:AN15"/>
    <mergeCell ref="AO15:AU15"/>
    <mergeCell ref="AV15:AZ15"/>
    <mergeCell ref="X15:Z15"/>
    <mergeCell ref="AA15:AC15"/>
    <mergeCell ref="AD15:AF15"/>
    <mergeCell ref="AG15:AJ15"/>
    <mergeCell ref="B14:I14"/>
    <mergeCell ref="J14:K14"/>
    <mergeCell ref="M14:N14"/>
    <mergeCell ref="O14:P14"/>
    <mergeCell ref="Q14:R14"/>
    <mergeCell ref="S14:T14"/>
    <mergeCell ref="U14:W14"/>
    <mergeCell ref="O16:P16"/>
    <mergeCell ref="Q16:R16"/>
    <mergeCell ref="S16:T16"/>
    <mergeCell ref="U16:W16"/>
    <mergeCell ref="S15:T15"/>
    <mergeCell ref="U15:W15"/>
    <mergeCell ref="AD14:AF14"/>
    <mergeCell ref="AG14:AJ14"/>
    <mergeCell ref="AK14:AN14"/>
    <mergeCell ref="X14:Z14"/>
    <mergeCell ref="AA14:AC14"/>
    <mergeCell ref="AV16:AZ16"/>
    <mergeCell ref="X16:Z16"/>
    <mergeCell ref="AA16:AC16"/>
    <mergeCell ref="B17:I17"/>
    <mergeCell ref="J17:K17"/>
    <mergeCell ref="M17:N17"/>
    <mergeCell ref="O17:P17"/>
    <mergeCell ref="Q17:R17"/>
    <mergeCell ref="S17:T17"/>
    <mergeCell ref="U17:W17"/>
    <mergeCell ref="X17:Z17"/>
    <mergeCell ref="AA17:AC17"/>
    <mergeCell ref="AD16:AF16"/>
    <mergeCell ref="AG16:AJ16"/>
    <mergeCell ref="AK16:AN16"/>
    <mergeCell ref="AO16:AU16"/>
    <mergeCell ref="AD17:AF17"/>
    <mergeCell ref="AG17:AJ17"/>
    <mergeCell ref="AK17:AN17"/>
    <mergeCell ref="AO17:AU17"/>
    <mergeCell ref="AV17:AZ17"/>
    <mergeCell ref="B16:I16"/>
    <mergeCell ref="J16:K16"/>
    <mergeCell ref="M16:N16"/>
    <mergeCell ref="B18:I18"/>
    <mergeCell ref="J18:K18"/>
    <mergeCell ref="M18:N18"/>
    <mergeCell ref="O18:P18"/>
    <mergeCell ref="Q18:R18"/>
    <mergeCell ref="AK18:AN18"/>
    <mergeCell ref="AO18:AU18"/>
    <mergeCell ref="AV18:AZ18"/>
    <mergeCell ref="B19:I19"/>
    <mergeCell ref="J19:K19"/>
    <mergeCell ref="M19:N19"/>
    <mergeCell ref="O19:P19"/>
    <mergeCell ref="Q19:R19"/>
    <mergeCell ref="S19:T19"/>
    <mergeCell ref="U19:W19"/>
    <mergeCell ref="S18:T18"/>
    <mergeCell ref="U18:W18"/>
    <mergeCell ref="X18:Z18"/>
    <mergeCell ref="AA18:AC18"/>
    <mergeCell ref="AD18:AF18"/>
    <mergeCell ref="AG18:AJ18"/>
    <mergeCell ref="AV19:AZ19"/>
    <mergeCell ref="X19:Z19"/>
    <mergeCell ref="AA19:AC19"/>
    <mergeCell ref="AD19:AF19"/>
    <mergeCell ref="AG19:AJ19"/>
    <mergeCell ref="AK19:AN19"/>
    <mergeCell ref="AO19:AU19"/>
    <mergeCell ref="AR22:AU22"/>
    <mergeCell ref="AV22:AZ22"/>
    <mergeCell ref="A23:H23"/>
    <mergeCell ref="I23:J23"/>
    <mergeCell ref="K23:AG23"/>
    <mergeCell ref="AH23:AJ23"/>
    <mergeCell ref="AK23:AM23"/>
    <mergeCell ref="AN23:AQ23"/>
    <mergeCell ref="AR23:AU23"/>
    <mergeCell ref="AV23:AZ23"/>
    <mergeCell ref="AT20:AU20"/>
    <mergeCell ref="AV20:AZ20"/>
    <mergeCell ref="A21:D21"/>
    <mergeCell ref="A22:H22"/>
    <mergeCell ref="I22:J22"/>
    <mergeCell ref="K22:AG22"/>
    <mergeCell ref="AH22:AJ22"/>
    <mergeCell ref="AK22:AM22"/>
    <mergeCell ref="AN22:AQ22"/>
    <mergeCell ref="AR24:AU24"/>
    <mergeCell ref="AV24:AZ24"/>
    <mergeCell ref="A25:H25"/>
    <mergeCell ref="I25:J25"/>
    <mergeCell ref="K25:AG25"/>
    <mergeCell ref="AH25:AJ25"/>
    <mergeCell ref="AK25:AM25"/>
    <mergeCell ref="AN25:AQ25"/>
    <mergeCell ref="AR25:AU25"/>
    <mergeCell ref="AV25:AZ25"/>
    <mergeCell ref="A24:H24"/>
    <mergeCell ref="I24:J24"/>
    <mergeCell ref="K24:AG24"/>
    <mergeCell ref="AH24:AJ24"/>
    <mergeCell ref="AK24:AM24"/>
    <mergeCell ref="AN24:AQ24"/>
    <mergeCell ref="AR26:AU26"/>
    <mergeCell ref="AV26:AZ26"/>
    <mergeCell ref="A27:H27"/>
    <mergeCell ref="I27:J27"/>
    <mergeCell ref="K27:AG27"/>
    <mergeCell ref="AH27:AJ27"/>
    <mergeCell ref="AK27:AM27"/>
    <mergeCell ref="AN27:AQ27"/>
    <mergeCell ref="AR27:AU27"/>
    <mergeCell ref="AV27:AZ27"/>
    <mergeCell ref="A26:H26"/>
    <mergeCell ref="I26:J26"/>
    <mergeCell ref="K26:AG26"/>
    <mergeCell ref="AH26:AJ26"/>
    <mergeCell ref="AK26:AM26"/>
    <mergeCell ref="AN26:AQ26"/>
    <mergeCell ref="AT28:AU28"/>
    <mergeCell ref="AV28:AZ28"/>
    <mergeCell ref="A29:D29"/>
    <mergeCell ref="A30:E30"/>
    <mergeCell ref="F30:H30"/>
    <mergeCell ref="I30:J30"/>
    <mergeCell ref="K30:AA30"/>
    <mergeCell ref="AB30:AE30"/>
    <mergeCell ref="AF30:AH30"/>
    <mergeCell ref="AI30:AK30"/>
    <mergeCell ref="A32:E32"/>
    <mergeCell ref="F32:H32"/>
    <mergeCell ref="I32:J32"/>
    <mergeCell ref="K32:AA32"/>
    <mergeCell ref="AB32:AE32"/>
    <mergeCell ref="AL30:AN30"/>
    <mergeCell ref="AO30:AR30"/>
    <mergeCell ref="AS30:AU30"/>
    <mergeCell ref="AV30:AZ30"/>
    <mergeCell ref="A31:E31"/>
    <mergeCell ref="F31:H31"/>
    <mergeCell ref="I31:J31"/>
    <mergeCell ref="K31:AA31"/>
    <mergeCell ref="AB31:AE31"/>
    <mergeCell ref="AF31:AH31"/>
    <mergeCell ref="AF32:AH32"/>
    <mergeCell ref="AI32:AJ32"/>
    <mergeCell ref="AL32:AM32"/>
    <mergeCell ref="AO32:AR32"/>
    <mergeCell ref="AS32:AU32"/>
    <mergeCell ref="AV32:AZ32"/>
    <mergeCell ref="AI31:AJ31"/>
    <mergeCell ref="AL31:AM31"/>
    <mergeCell ref="AO31:AR31"/>
    <mergeCell ref="AS31:AU31"/>
    <mergeCell ref="AV31:AZ31"/>
    <mergeCell ref="A34:E34"/>
    <mergeCell ref="F34:H34"/>
    <mergeCell ref="I34:J34"/>
    <mergeCell ref="K34:AA34"/>
    <mergeCell ref="AB34:AE34"/>
    <mergeCell ref="A33:E33"/>
    <mergeCell ref="F33:H33"/>
    <mergeCell ref="I33:J33"/>
    <mergeCell ref="K33:AA33"/>
    <mergeCell ref="AB33:AE33"/>
    <mergeCell ref="AF34:AH34"/>
    <mergeCell ref="AI34:AJ34"/>
    <mergeCell ref="AL34:AM34"/>
    <mergeCell ref="AO34:AR34"/>
    <mergeCell ref="AS34:AU34"/>
    <mergeCell ref="AV34:AZ34"/>
    <mergeCell ref="AI33:AJ33"/>
    <mergeCell ref="AL33:AM33"/>
    <mergeCell ref="AO33:AR33"/>
    <mergeCell ref="AS33:AU33"/>
    <mergeCell ref="AV33:AZ33"/>
    <mergeCell ref="AF33:AH33"/>
    <mergeCell ref="A36:E36"/>
    <mergeCell ref="F36:H36"/>
    <mergeCell ref="I36:J36"/>
    <mergeCell ref="K36:AA36"/>
    <mergeCell ref="AB36:AE36"/>
    <mergeCell ref="A35:E35"/>
    <mergeCell ref="F35:H35"/>
    <mergeCell ref="I35:J35"/>
    <mergeCell ref="K35:AA35"/>
    <mergeCell ref="AB35:AE35"/>
    <mergeCell ref="AF36:AH36"/>
    <mergeCell ref="AI36:AJ36"/>
    <mergeCell ref="AL36:AM36"/>
    <mergeCell ref="AO36:AR36"/>
    <mergeCell ref="AS36:AU36"/>
    <mergeCell ref="AV36:AZ36"/>
    <mergeCell ref="AI35:AJ35"/>
    <mergeCell ref="AL35:AM35"/>
    <mergeCell ref="AO35:AR35"/>
    <mergeCell ref="AS35:AU35"/>
    <mergeCell ref="AV35:AZ35"/>
    <mergeCell ref="AF35:AH35"/>
    <mergeCell ref="A38:E38"/>
    <mergeCell ref="F38:H38"/>
    <mergeCell ref="I38:J38"/>
    <mergeCell ref="K38:AA38"/>
    <mergeCell ref="AB38:AE38"/>
    <mergeCell ref="A37:E37"/>
    <mergeCell ref="F37:H37"/>
    <mergeCell ref="I37:J37"/>
    <mergeCell ref="K37:AA37"/>
    <mergeCell ref="AB37:AE37"/>
    <mergeCell ref="AF38:AH38"/>
    <mergeCell ref="AI38:AJ38"/>
    <mergeCell ref="AL38:AM38"/>
    <mergeCell ref="AO38:AR38"/>
    <mergeCell ref="AS38:AU38"/>
    <mergeCell ref="AV38:AZ38"/>
    <mergeCell ref="AI37:AJ37"/>
    <mergeCell ref="AL37:AM37"/>
    <mergeCell ref="AO37:AR37"/>
    <mergeCell ref="AS37:AU37"/>
    <mergeCell ref="AV37:AZ37"/>
    <mergeCell ref="AF37:AH37"/>
    <mergeCell ref="A40:E40"/>
    <mergeCell ref="F40:H40"/>
    <mergeCell ref="I40:J40"/>
    <mergeCell ref="K40:AA40"/>
    <mergeCell ref="AB40:AE40"/>
    <mergeCell ref="A39:E39"/>
    <mergeCell ref="F39:H39"/>
    <mergeCell ref="I39:J39"/>
    <mergeCell ref="K39:AA39"/>
    <mergeCell ref="AB39:AE39"/>
    <mergeCell ref="AF40:AH40"/>
    <mergeCell ref="AI40:AJ40"/>
    <mergeCell ref="AL40:AM40"/>
    <mergeCell ref="AO40:AR40"/>
    <mergeCell ref="AS40:AU40"/>
    <mergeCell ref="AV40:AZ40"/>
    <mergeCell ref="AI39:AJ39"/>
    <mergeCell ref="AL39:AM39"/>
    <mergeCell ref="AO39:AR39"/>
    <mergeCell ref="AS39:AU39"/>
    <mergeCell ref="AV39:AZ39"/>
    <mergeCell ref="AF39:AH39"/>
    <mergeCell ref="A42:E42"/>
    <mergeCell ref="F42:H42"/>
    <mergeCell ref="I42:J42"/>
    <mergeCell ref="K42:AA42"/>
    <mergeCell ref="AB42:AE42"/>
    <mergeCell ref="A41:E41"/>
    <mergeCell ref="F41:H41"/>
    <mergeCell ref="I41:J41"/>
    <mergeCell ref="K41:AA41"/>
    <mergeCell ref="AB41:AE41"/>
    <mergeCell ref="AF42:AH42"/>
    <mergeCell ref="AI42:AJ42"/>
    <mergeCell ref="AL42:AM42"/>
    <mergeCell ref="AO42:AR42"/>
    <mergeCell ref="AS42:AU42"/>
    <mergeCell ref="AV42:AZ42"/>
    <mergeCell ref="AI41:AJ41"/>
    <mergeCell ref="AL41:AM41"/>
    <mergeCell ref="AO41:AR41"/>
    <mergeCell ref="AS41:AU41"/>
    <mergeCell ref="AV41:AZ41"/>
    <mergeCell ref="AF41:AH41"/>
    <mergeCell ref="AO45:AR45"/>
    <mergeCell ref="AS45:AU45"/>
    <mergeCell ref="AV45:AZ45"/>
    <mergeCell ref="AM43:AN43"/>
    <mergeCell ref="AO43:AR43"/>
    <mergeCell ref="AT43:AU43"/>
    <mergeCell ref="AV43:AZ43"/>
    <mergeCell ref="A44:D44"/>
    <mergeCell ref="A45:E45"/>
    <mergeCell ref="F45:H45"/>
    <mergeCell ref="I45:J45"/>
    <mergeCell ref="K45:AA45"/>
    <mergeCell ref="AB45:AE45"/>
    <mergeCell ref="A46:E46"/>
    <mergeCell ref="F46:H46"/>
    <mergeCell ref="I46:J46"/>
    <mergeCell ref="K46:AA46"/>
    <mergeCell ref="AB46:AE46"/>
    <mergeCell ref="AF46:AH46"/>
    <mergeCell ref="AF45:AH45"/>
    <mergeCell ref="AI45:AJ45"/>
    <mergeCell ref="AL45:AM45"/>
    <mergeCell ref="AI46:AJ46"/>
    <mergeCell ref="AL46:AM46"/>
    <mergeCell ref="AO46:AR46"/>
    <mergeCell ref="AS46:AU46"/>
    <mergeCell ref="AV46:AZ46"/>
    <mergeCell ref="AM47:AN47"/>
    <mergeCell ref="AO47:AR47"/>
    <mergeCell ref="AT47:AU47"/>
    <mergeCell ref="AV47:AZ47"/>
    <mergeCell ref="AV49:AZ49"/>
    <mergeCell ref="A50:D50"/>
    <mergeCell ref="E50:H50"/>
    <mergeCell ref="I50:L50"/>
    <mergeCell ref="M50:P50"/>
    <mergeCell ref="Q50:T50"/>
    <mergeCell ref="U50:X50"/>
    <mergeCell ref="Y50:AB50"/>
    <mergeCell ref="AC50:AF50"/>
    <mergeCell ref="AG50:AJ50"/>
    <mergeCell ref="Y49:AB49"/>
    <mergeCell ref="AC49:AF49"/>
    <mergeCell ref="AG49:AJ49"/>
    <mergeCell ref="AK49:AN49"/>
    <mergeCell ref="AO49:AQ49"/>
    <mergeCell ref="AR49:AU49"/>
    <mergeCell ref="A49:D49"/>
    <mergeCell ref="E49:H49"/>
    <mergeCell ref="I49:L49"/>
    <mergeCell ref="M49:P49"/>
    <mergeCell ref="Q49:T49"/>
    <mergeCell ref="U49:X49"/>
    <mergeCell ref="AO53:AZ53"/>
    <mergeCell ref="E54:L54"/>
    <mergeCell ref="M54:T54"/>
    <mergeCell ref="W54:AD54"/>
    <mergeCell ref="AO54:AT54"/>
    <mergeCell ref="AU54:AZ54"/>
    <mergeCell ref="AK50:AN50"/>
    <mergeCell ref="AO50:AP50"/>
    <mergeCell ref="AR50:AU50"/>
    <mergeCell ref="AV50:AZ50"/>
    <mergeCell ref="AG52:AN52"/>
    <mergeCell ref="AO52:AZ52"/>
    <mergeCell ref="M57:T57"/>
    <mergeCell ref="AU57:AZ57"/>
    <mergeCell ref="M55:T55"/>
    <mergeCell ref="AG55:AN55"/>
    <mergeCell ref="AU55:AZ55"/>
    <mergeCell ref="E56:L56"/>
    <mergeCell ref="M56:T56"/>
    <mergeCell ref="W56:AD56"/>
    <mergeCell ref="AO56:AT56"/>
    <mergeCell ref="AU56:AZ56"/>
  </mergeCells>
  <phoneticPr fontId="2"/>
  <pageMargins left="0.11811023622047245" right="0.11811023622047245" top="0.11811023622047245" bottom="0.11811023622047245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layout</vt:lpstr>
      <vt:lpstr>format</vt:lpstr>
      <vt:lpstr>format (2)</vt:lpstr>
      <vt:lpstr>format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2018-09-28T05:07:19Z</cp:lastPrinted>
  <dcterms:created xsi:type="dcterms:W3CDTF">2018-09-20T08:07:42Z</dcterms:created>
  <dcterms:modified xsi:type="dcterms:W3CDTF">2018-12-10T09:02:21Z</dcterms:modified>
</cp:coreProperties>
</file>